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4" sheetId="1" r:id="rId1"/>
  </sheets>
  <definedNames>
    <definedName name="_xlnm._FilterDatabase" localSheetId="0" hidden="1">'4'!#REF!</definedName>
    <definedName name="_xlnm.Print_Area" localSheetId="0">'4'!$A$1:$CZ$173</definedName>
  </definedNames>
  <calcPr calcId="125725"/>
</workbook>
</file>

<file path=xl/calcChain.xml><?xml version="1.0" encoding="utf-8"?>
<calcChain xmlns="http://schemas.openxmlformats.org/spreadsheetml/2006/main">
  <c r="CY280" i="1"/>
  <c r="CX280"/>
  <c r="CW280"/>
  <c r="CV280"/>
  <c r="CU280"/>
  <c r="CT280"/>
  <c r="CS280"/>
  <c r="CR280"/>
  <c r="CQ280"/>
  <c r="CP280"/>
  <c r="CO280"/>
  <c r="CN280"/>
  <c r="CM280"/>
  <c r="CL280"/>
  <c r="CY279"/>
  <c r="CX279"/>
  <c r="CW279"/>
  <c r="CV279"/>
  <c r="CU279"/>
  <c r="CT279"/>
  <c r="CS279"/>
  <c r="CR279"/>
  <c r="CQ279"/>
  <c r="CP279"/>
  <c r="CO279"/>
  <c r="CN279"/>
  <c r="CM279"/>
  <c r="CL279"/>
  <c r="CY278"/>
  <c r="CX278"/>
  <c r="CW278"/>
  <c r="CV278"/>
  <c r="CU278"/>
  <c r="CT278"/>
  <c r="CS278"/>
  <c r="CR278"/>
  <c r="CQ278"/>
  <c r="CP278"/>
  <c r="CO278"/>
  <c r="CN278"/>
  <c r="CM278"/>
  <c r="CL278"/>
  <c r="CY277"/>
  <c r="CX277"/>
  <c r="CW277"/>
  <c r="CV277"/>
  <c r="CU277"/>
  <c r="CT277"/>
  <c r="CS277"/>
  <c r="CR277"/>
  <c r="CQ277"/>
  <c r="CP277"/>
  <c r="CO277"/>
  <c r="CN277"/>
  <c r="CM277"/>
  <c r="CL277"/>
  <c r="CY276"/>
  <c r="CX276"/>
  <c r="CW276"/>
  <c r="CV276"/>
  <c r="CU276"/>
  <c r="CT276"/>
  <c r="CS276"/>
  <c r="CR276"/>
  <c r="CQ276"/>
  <c r="CP276"/>
  <c r="CO276"/>
  <c r="CN276"/>
  <c r="CM276"/>
  <c r="CL276"/>
  <c r="CY275"/>
  <c r="CX275"/>
  <c r="CW275"/>
  <c r="CV275"/>
  <c r="CU275"/>
  <c r="CT275"/>
  <c r="CS275"/>
  <c r="CR275"/>
  <c r="CQ275"/>
  <c r="CP275"/>
  <c r="CO275"/>
  <c r="CN275"/>
  <c r="CM275"/>
  <c r="CL275"/>
  <c r="CY274"/>
  <c r="CX274"/>
  <c r="CW274"/>
  <c r="CV274"/>
  <c r="CU274"/>
  <c r="CT274"/>
  <c r="CS274"/>
  <c r="CR274"/>
  <c r="CQ274"/>
  <c r="CP274"/>
  <c r="CO274"/>
  <c r="CN274"/>
  <c r="CM274"/>
  <c r="CL274"/>
  <c r="CY273"/>
  <c r="CX273"/>
  <c r="CW273"/>
  <c r="CV273"/>
  <c r="CU273"/>
  <c r="CT273"/>
  <c r="CS273"/>
  <c r="CR273"/>
  <c r="CQ273"/>
  <c r="CP273"/>
  <c r="CO273"/>
  <c r="CN273"/>
  <c r="CM273"/>
  <c r="CL273"/>
  <c r="CY272"/>
  <c r="CX272"/>
  <c r="CW272"/>
  <c r="CV272"/>
  <c r="CU272"/>
  <c r="CT272"/>
  <c r="CS272"/>
  <c r="CR272"/>
  <c r="CQ272"/>
  <c r="CP272"/>
  <c r="CO272"/>
  <c r="CN272"/>
  <c r="CM272"/>
  <c r="CL272"/>
  <c r="CY271"/>
  <c r="CX271"/>
  <c r="CW271"/>
  <c r="CV271"/>
  <c r="CU271"/>
  <c r="CT271"/>
  <c r="CS271"/>
  <c r="CR271"/>
  <c r="CQ271"/>
  <c r="CP271"/>
  <c r="CO271"/>
  <c r="CN271"/>
  <c r="CM271"/>
  <c r="CL271"/>
  <c r="CY270"/>
  <c r="CX270"/>
  <c r="CW270"/>
  <c r="CV270"/>
  <c r="CU270"/>
  <c r="CT270"/>
  <c r="CS270"/>
  <c r="CR270"/>
  <c r="CQ270"/>
  <c r="CP270"/>
  <c r="CO270"/>
  <c r="CN270"/>
  <c r="CM270"/>
  <c r="CL270"/>
  <c r="CY269"/>
  <c r="CX269"/>
  <c r="CW269"/>
  <c r="CV269"/>
  <c r="CU269"/>
  <c r="CT269"/>
  <c r="CS269"/>
  <c r="CR269"/>
  <c r="CQ269"/>
  <c r="CP269"/>
  <c r="CO269"/>
  <c r="CN269"/>
  <c r="CM269"/>
  <c r="CL269"/>
  <c r="CY268"/>
  <c r="CX268"/>
  <c r="CW268"/>
  <c r="CV268"/>
  <c r="CU268"/>
  <c r="CT268"/>
  <c r="CS268"/>
  <c r="CR268"/>
  <c r="CQ268"/>
  <c r="CP268"/>
  <c r="CO268"/>
  <c r="CN268"/>
  <c r="CM268"/>
  <c r="CL268"/>
  <c r="CY267"/>
  <c r="CX267"/>
  <c r="CW267"/>
  <c r="CV267"/>
  <c r="CU267"/>
  <c r="CT267"/>
  <c r="CS267"/>
  <c r="CR267"/>
  <c r="CQ267"/>
  <c r="CP267"/>
  <c r="CO267"/>
  <c r="CN267"/>
  <c r="CM267"/>
  <c r="CL267"/>
  <c r="CY266"/>
  <c r="CX266"/>
  <c r="CW266"/>
  <c r="CV266"/>
  <c r="CU266"/>
  <c r="CT266"/>
  <c r="CS266"/>
  <c r="CR266"/>
  <c r="CQ266"/>
  <c r="CP266"/>
  <c r="CO266"/>
  <c r="CN266"/>
  <c r="CM266"/>
  <c r="CL266"/>
  <c r="CY265"/>
  <c r="CX265"/>
  <c r="CW265"/>
  <c r="CV265"/>
  <c r="CU265"/>
  <c r="CT265"/>
  <c r="CS265"/>
  <c r="CR265"/>
  <c r="CQ265"/>
  <c r="CP265"/>
  <c r="CO265"/>
  <c r="CN265"/>
  <c r="CM265"/>
  <c r="CL265"/>
  <c r="CY264"/>
  <c r="CX264"/>
  <c r="CW264"/>
  <c r="CV264"/>
  <c r="CU264"/>
  <c r="CT264"/>
  <c r="CS264"/>
  <c r="CR264"/>
  <c r="CQ264"/>
  <c r="CP264"/>
  <c r="CO264"/>
  <c r="CN264"/>
  <c r="CM264"/>
  <c r="CL264"/>
  <c r="CY263"/>
  <c r="CX263"/>
  <c r="CW263"/>
  <c r="CV263"/>
  <c r="CU263"/>
  <c r="CT263"/>
  <c r="CS263"/>
  <c r="CR263"/>
  <c r="CQ263"/>
  <c r="CP263"/>
  <c r="CO263"/>
  <c r="CN263"/>
  <c r="CM263"/>
  <c r="CL263"/>
  <c r="CY262"/>
  <c r="CX262"/>
  <c r="CW262"/>
  <c r="CV262"/>
  <c r="CU262"/>
  <c r="CT262"/>
  <c r="CS262"/>
  <c r="CR262"/>
  <c r="CQ262"/>
  <c r="CP262"/>
  <c r="CO262"/>
  <c r="CN262"/>
  <c r="CM262"/>
  <c r="CL262"/>
  <c r="CY261"/>
  <c r="CX261"/>
  <c r="CW261"/>
  <c r="CV261"/>
  <c r="CU261"/>
  <c r="CT261"/>
  <c r="CS261"/>
  <c r="CR261"/>
  <c r="CQ261"/>
  <c r="CP261"/>
  <c r="CO261"/>
  <c r="CN261"/>
  <c r="CM261"/>
  <c r="CL261"/>
  <c r="CY260"/>
  <c r="CX260"/>
  <c r="CW260"/>
  <c r="CV260"/>
  <c r="CU260"/>
  <c r="CT260"/>
  <c r="CS260"/>
  <c r="CR260"/>
  <c r="CQ260"/>
  <c r="CP260"/>
  <c r="CO260"/>
  <c r="CN260"/>
  <c r="CM260"/>
  <c r="CL260"/>
  <c r="CY259"/>
  <c r="CY258" s="1"/>
  <c r="CY26" s="1"/>
  <c r="CX259"/>
  <c r="CW259"/>
  <c r="CV259"/>
  <c r="CU259"/>
  <c r="CT259"/>
  <c r="CS259"/>
  <c r="CR259"/>
  <c r="CR258" s="1"/>
  <c r="CR26" s="1"/>
  <c r="CQ259"/>
  <c r="CP259"/>
  <c r="CO259"/>
  <c r="CN259"/>
  <c r="CM259"/>
  <c r="CM258" s="1"/>
  <c r="CM26" s="1"/>
  <c r="CL259"/>
  <c r="CT258"/>
  <c r="CT26" s="1"/>
  <c r="CS258"/>
  <c r="CL258"/>
  <c r="CL26" s="1"/>
  <c r="CL20" s="1"/>
  <c r="CK258"/>
  <c r="CF258"/>
  <c r="CE258"/>
  <c r="CD258"/>
  <c r="CD26" s="1"/>
  <c r="BY258"/>
  <c r="BX258"/>
  <c r="BW258"/>
  <c r="BR258"/>
  <c r="BR26" s="1"/>
  <c r="BQ258"/>
  <c r="BP258"/>
  <c r="BK258"/>
  <c r="BJ258"/>
  <c r="BJ26" s="1"/>
  <c r="BI258"/>
  <c r="BD258"/>
  <c r="BC258"/>
  <c r="BB258"/>
  <c r="BB26" s="1"/>
  <c r="AW258"/>
  <c r="AV258"/>
  <c r="AU258"/>
  <c r="AP258"/>
  <c r="AP26" s="1"/>
  <c r="AO258"/>
  <c r="AN258"/>
  <c r="AI258"/>
  <c r="AH258"/>
  <c r="AH26" s="1"/>
  <c r="AG258"/>
  <c r="AB258"/>
  <c r="AA258"/>
  <c r="Z258"/>
  <c r="Z26" s="1"/>
  <c r="U258"/>
  <c r="T258"/>
  <c r="E258"/>
  <c r="D258"/>
  <c r="D26" s="1"/>
  <c r="CY254"/>
  <c r="CX254"/>
  <c r="CW254"/>
  <c r="CV254"/>
  <c r="CU254"/>
  <c r="CT254"/>
  <c r="CS254"/>
  <c r="CR254"/>
  <c r="CQ254"/>
  <c r="CP254"/>
  <c r="CO254"/>
  <c r="CN254"/>
  <c r="CM254"/>
  <c r="CL254"/>
  <c r="CY253"/>
  <c r="CX253"/>
  <c r="CW253"/>
  <c r="CV253"/>
  <c r="CU253"/>
  <c r="CT253"/>
  <c r="CS253"/>
  <c r="CR253"/>
  <c r="CQ253"/>
  <c r="CP253"/>
  <c r="CO253"/>
  <c r="CN253"/>
  <c r="CM253"/>
  <c r="CL253"/>
  <c r="CY252"/>
  <c r="CX252"/>
  <c r="CW252"/>
  <c r="CV252"/>
  <c r="CU252"/>
  <c r="CT252"/>
  <c r="CS252"/>
  <c r="CR252"/>
  <c r="CQ252"/>
  <c r="CP252"/>
  <c r="CO252"/>
  <c r="CN252"/>
  <c r="CM252"/>
  <c r="CL252"/>
  <c r="CY251"/>
  <c r="CX251"/>
  <c r="CW251"/>
  <c r="CV251"/>
  <c r="CU251"/>
  <c r="CT251"/>
  <c r="CS251"/>
  <c r="CR251"/>
  <c r="CQ251"/>
  <c r="CP251"/>
  <c r="CO251"/>
  <c r="CN251"/>
  <c r="CM251"/>
  <c r="CL251"/>
  <c r="CY250"/>
  <c r="CX250"/>
  <c r="CW250"/>
  <c r="CV250"/>
  <c r="CU250"/>
  <c r="CT250"/>
  <c r="CS250"/>
  <c r="CR250"/>
  <c r="CQ250"/>
  <c r="CP250"/>
  <c r="CO250"/>
  <c r="CN250"/>
  <c r="CM250"/>
  <c r="CL250"/>
  <c r="CY249"/>
  <c r="CX249"/>
  <c r="CW249"/>
  <c r="CV249"/>
  <c r="CU249"/>
  <c r="CT249"/>
  <c r="CS249"/>
  <c r="CR249"/>
  <c r="CQ249"/>
  <c r="CP249"/>
  <c r="CO249"/>
  <c r="CN249"/>
  <c r="CM249"/>
  <c r="CL249"/>
  <c r="CY248"/>
  <c r="CX248"/>
  <c r="CW248"/>
  <c r="CV248"/>
  <c r="CU248"/>
  <c r="CT248"/>
  <c r="CS248"/>
  <c r="CR248"/>
  <c r="CQ248"/>
  <c r="CP248"/>
  <c r="CO248"/>
  <c r="CN248"/>
  <c r="CM248"/>
  <c r="CL248"/>
  <c r="CY247"/>
  <c r="CX247"/>
  <c r="CW247"/>
  <c r="CV247"/>
  <c r="CU247"/>
  <c r="CT247"/>
  <c r="CS247"/>
  <c r="CR247"/>
  <c r="CQ247"/>
  <c r="CP247"/>
  <c r="CO247"/>
  <c r="CN247"/>
  <c r="CM247"/>
  <c r="CL247"/>
  <c r="CY246"/>
  <c r="CX246"/>
  <c r="CW246"/>
  <c r="CV246"/>
  <c r="CU246"/>
  <c r="CT246"/>
  <c r="CS246"/>
  <c r="CR246"/>
  <c r="CQ246"/>
  <c r="CP246"/>
  <c r="CO246"/>
  <c r="CN246"/>
  <c r="CM246"/>
  <c r="CL246"/>
  <c r="CY245"/>
  <c r="CX245"/>
  <c r="CW245"/>
  <c r="CV245"/>
  <c r="CU245"/>
  <c r="CT245"/>
  <c r="CS245"/>
  <c r="CR245"/>
  <c r="CQ245"/>
  <c r="CP245"/>
  <c r="CO245"/>
  <c r="CN245"/>
  <c r="CM245"/>
  <c r="CL245"/>
  <c r="CY244"/>
  <c r="CX244"/>
  <c r="CW244"/>
  <c r="CV244"/>
  <c r="CU244"/>
  <c r="CT244"/>
  <c r="CS244"/>
  <c r="CR244"/>
  <c r="CQ244"/>
  <c r="CP244"/>
  <c r="CO244"/>
  <c r="CN244"/>
  <c r="CM244"/>
  <c r="CL244"/>
  <c r="CY243"/>
  <c r="CX243"/>
  <c r="CW243"/>
  <c r="CV243"/>
  <c r="CU243"/>
  <c r="CT243"/>
  <c r="CS243"/>
  <c r="CR243"/>
  <c r="CQ243"/>
  <c r="CP243"/>
  <c r="CO243"/>
  <c r="CN243"/>
  <c r="CM243"/>
  <c r="CL243"/>
  <c r="CY242"/>
  <c r="CX242"/>
  <c r="CW242"/>
  <c r="CV242"/>
  <c r="CU242"/>
  <c r="CT242"/>
  <c r="CS242"/>
  <c r="CR242"/>
  <c r="CQ242"/>
  <c r="CP242"/>
  <c r="CO242"/>
  <c r="CN242"/>
  <c r="CM242"/>
  <c r="CL242"/>
  <c r="CY241"/>
  <c r="CX241"/>
  <c r="CW241"/>
  <c r="CV241"/>
  <c r="CU241"/>
  <c r="CT241"/>
  <c r="CS241"/>
  <c r="CR241"/>
  <c r="CQ241"/>
  <c r="CP241"/>
  <c r="CO241"/>
  <c r="CN241"/>
  <c r="CM241"/>
  <c r="CL241"/>
  <c r="CY240"/>
  <c r="CX240"/>
  <c r="CW240"/>
  <c r="CV240"/>
  <c r="CU240"/>
  <c r="CT240"/>
  <c r="CS240"/>
  <c r="CR240"/>
  <c r="CQ240"/>
  <c r="CP240"/>
  <c r="CO240"/>
  <c r="CN240"/>
  <c r="CM240"/>
  <c r="CL240"/>
  <c r="CY239"/>
  <c r="CX239"/>
  <c r="CW239"/>
  <c r="CV239"/>
  <c r="CU239"/>
  <c r="CT239"/>
  <c r="CS239"/>
  <c r="CR239"/>
  <c r="CQ239"/>
  <c r="CP239"/>
  <c r="CO239"/>
  <c r="CN239"/>
  <c r="CM239"/>
  <c r="CL239"/>
  <c r="CY238"/>
  <c r="CX238"/>
  <c r="CW238"/>
  <c r="CV238"/>
  <c r="CU238"/>
  <c r="CT238"/>
  <c r="CS238"/>
  <c r="CR238"/>
  <c r="CQ238"/>
  <c r="CP238"/>
  <c r="CO238"/>
  <c r="CN238"/>
  <c r="CM238"/>
  <c r="CL238"/>
  <c r="CY237"/>
  <c r="CX237"/>
  <c r="CW237"/>
  <c r="CV237"/>
  <c r="CU237"/>
  <c r="CT237"/>
  <c r="CS237"/>
  <c r="CR237"/>
  <c r="CQ237"/>
  <c r="CP237"/>
  <c r="CO237"/>
  <c r="CN237"/>
  <c r="CM237"/>
  <c r="CL237"/>
  <c r="CY236"/>
  <c r="CX236"/>
  <c r="CW236"/>
  <c r="CV236"/>
  <c r="CU236"/>
  <c r="CT236"/>
  <c r="CS236"/>
  <c r="CR236"/>
  <c r="CQ236"/>
  <c r="CP236"/>
  <c r="CO236"/>
  <c r="CN236"/>
  <c r="CM236"/>
  <c r="CL236"/>
  <c r="CY235"/>
  <c r="CX235"/>
  <c r="CW235"/>
  <c r="CV235"/>
  <c r="CU235"/>
  <c r="CT235"/>
  <c r="CS235"/>
  <c r="CR235"/>
  <c r="CQ235"/>
  <c r="CP235"/>
  <c r="CO235"/>
  <c r="CN235"/>
  <c r="CM235"/>
  <c r="CL235"/>
  <c r="CY234"/>
  <c r="CX234"/>
  <c r="CW234"/>
  <c r="CV234"/>
  <c r="CU234"/>
  <c r="CT234"/>
  <c r="CS234"/>
  <c r="CR234"/>
  <c r="CQ234"/>
  <c r="CP234"/>
  <c r="CO234"/>
  <c r="CN234"/>
  <c r="CM234"/>
  <c r="CL234"/>
  <c r="CY233"/>
  <c r="CX233"/>
  <c r="CW233"/>
  <c r="CV233"/>
  <c r="CU233"/>
  <c r="CT233"/>
  <c r="CT231" s="1"/>
  <c r="CT24" s="1"/>
  <c r="CS233"/>
  <c r="CR233"/>
  <c r="CQ233"/>
  <c r="CP233"/>
  <c r="CO233"/>
  <c r="CN233"/>
  <c r="CM233"/>
  <c r="CL233"/>
  <c r="CY232"/>
  <c r="CY231" s="1"/>
  <c r="CY24" s="1"/>
  <c r="CX232"/>
  <c r="CW232"/>
  <c r="CV232"/>
  <c r="CU232"/>
  <c r="CT232"/>
  <c r="CS232"/>
  <c r="CR232"/>
  <c r="CR231" s="1"/>
  <c r="CR24" s="1"/>
  <c r="CQ232"/>
  <c r="CP232"/>
  <c r="CO232"/>
  <c r="CN232"/>
  <c r="CM232"/>
  <c r="CL232"/>
  <c r="CW231"/>
  <c r="CW24" s="1"/>
  <c r="CU231"/>
  <c r="CN231"/>
  <c r="CN24" s="1"/>
  <c r="CM231"/>
  <c r="CK231"/>
  <c r="CG231"/>
  <c r="CF231"/>
  <c r="CF24" s="1"/>
  <c r="CD231"/>
  <c r="BZ231"/>
  <c r="BY231"/>
  <c r="BW231"/>
  <c r="BS231"/>
  <c r="BR231"/>
  <c r="BP231"/>
  <c r="BL231"/>
  <c r="BL24" s="1"/>
  <c r="BK231"/>
  <c r="BJ231"/>
  <c r="BI231"/>
  <c r="BE231"/>
  <c r="BE24" s="1"/>
  <c r="BE20" s="1"/>
  <c r="BD231"/>
  <c r="BD24" s="1"/>
  <c r="BB231"/>
  <c r="AX231"/>
  <c r="AW231"/>
  <c r="AW24" s="1"/>
  <c r="AU231"/>
  <c r="AS231"/>
  <c r="AQ231"/>
  <c r="AP231"/>
  <c r="AP24" s="1"/>
  <c r="AN231"/>
  <c r="AN24" s="1"/>
  <c r="AJ231"/>
  <c r="AI231"/>
  <c r="AG231"/>
  <c r="AG24" s="1"/>
  <c r="AC231"/>
  <c r="AC24" s="1"/>
  <c r="AB231"/>
  <c r="AA231"/>
  <c r="Z231"/>
  <c r="Z24" s="1"/>
  <c r="V231"/>
  <c r="U231"/>
  <c r="E231"/>
  <c r="D231"/>
  <c r="D24" s="1"/>
  <c r="CY205"/>
  <c r="CX205"/>
  <c r="CW205"/>
  <c r="CV205"/>
  <c r="CU205"/>
  <c r="CT205"/>
  <c r="CS205"/>
  <c r="CR205"/>
  <c r="CQ205"/>
  <c r="CP205"/>
  <c r="CO205"/>
  <c r="CN205"/>
  <c r="CM205"/>
  <c r="CL205"/>
  <c r="CY204"/>
  <c r="CX204"/>
  <c r="CW204"/>
  <c r="CV204"/>
  <c r="CU204"/>
  <c r="CT204"/>
  <c r="CS204"/>
  <c r="CR204"/>
  <c r="CQ204"/>
  <c r="CP204"/>
  <c r="CO204"/>
  <c r="CN204"/>
  <c r="CM204"/>
  <c r="CL204"/>
  <c r="CY203"/>
  <c r="CX203"/>
  <c r="CW203"/>
  <c r="CV203"/>
  <c r="CU203"/>
  <c r="CT203"/>
  <c r="CS203"/>
  <c r="CR203"/>
  <c r="CQ203"/>
  <c r="CP203"/>
  <c r="CO203"/>
  <c r="CN203"/>
  <c r="CM203"/>
  <c r="CL203"/>
  <c r="CY202"/>
  <c r="CX202"/>
  <c r="CW202"/>
  <c r="CV202"/>
  <c r="CU202"/>
  <c r="CT202"/>
  <c r="CS202"/>
  <c r="CR202"/>
  <c r="CQ202"/>
  <c r="CP202"/>
  <c r="CO202"/>
  <c r="CN202"/>
  <c r="CM202"/>
  <c r="CL202"/>
  <c r="CY201"/>
  <c r="CX201"/>
  <c r="CW201"/>
  <c r="CV201"/>
  <c r="CU201"/>
  <c r="CT201"/>
  <c r="CS201"/>
  <c r="CR201"/>
  <c r="CQ201"/>
  <c r="CP201"/>
  <c r="CO201"/>
  <c r="CN201"/>
  <c r="CM201"/>
  <c r="CL201"/>
  <c r="CY200"/>
  <c r="CX200"/>
  <c r="CW200"/>
  <c r="CV200"/>
  <c r="CU200"/>
  <c r="CT200"/>
  <c r="CS200"/>
  <c r="CR200"/>
  <c r="CQ200"/>
  <c r="CP200"/>
  <c r="CO200"/>
  <c r="CN200"/>
  <c r="CM200"/>
  <c r="CL200"/>
  <c r="CY199"/>
  <c r="CX199"/>
  <c r="CW199"/>
  <c r="CV199"/>
  <c r="CU199"/>
  <c r="CT199"/>
  <c r="CS199"/>
  <c r="CR199"/>
  <c r="CQ199"/>
  <c r="CP199"/>
  <c r="CO199"/>
  <c r="CN199"/>
  <c r="CM199"/>
  <c r="CL199"/>
  <c r="CY198"/>
  <c r="CX198"/>
  <c r="CW198"/>
  <c r="CV198"/>
  <c r="CU198"/>
  <c r="CT198"/>
  <c r="CS198"/>
  <c r="CR198"/>
  <c r="CQ198"/>
  <c r="CP198"/>
  <c r="CO198"/>
  <c r="CN198"/>
  <c r="CM198"/>
  <c r="CL198"/>
  <c r="CY197"/>
  <c r="CX197"/>
  <c r="CW197"/>
  <c r="CV197"/>
  <c r="CU197"/>
  <c r="CT197"/>
  <c r="CS197"/>
  <c r="CR197"/>
  <c r="CQ197"/>
  <c r="CP197"/>
  <c r="CO197"/>
  <c r="CN197"/>
  <c r="CM197"/>
  <c r="CL197"/>
  <c r="CY196"/>
  <c r="CX196"/>
  <c r="CW196"/>
  <c r="CV196"/>
  <c r="CU196"/>
  <c r="CT196"/>
  <c r="CS196"/>
  <c r="CR196"/>
  <c r="CQ196"/>
  <c r="CP196"/>
  <c r="CO196"/>
  <c r="CN196"/>
  <c r="CM196"/>
  <c r="CL196"/>
  <c r="CY195"/>
  <c r="CX195"/>
  <c r="CW195"/>
  <c r="CV195"/>
  <c r="CU195"/>
  <c r="CT195"/>
  <c r="CS195"/>
  <c r="CR195"/>
  <c r="CQ195"/>
  <c r="CP195"/>
  <c r="CO195"/>
  <c r="CN195"/>
  <c r="CM195"/>
  <c r="CL195"/>
  <c r="CY194"/>
  <c r="CX194"/>
  <c r="CW194"/>
  <c r="CV194"/>
  <c r="CU194"/>
  <c r="CT194"/>
  <c r="CS194"/>
  <c r="CR194"/>
  <c r="CQ194"/>
  <c r="CP194"/>
  <c r="CO194"/>
  <c r="CN194"/>
  <c r="CM194"/>
  <c r="CL194"/>
  <c r="CY193"/>
  <c r="CX193"/>
  <c r="CW193"/>
  <c r="CV193"/>
  <c r="CU193"/>
  <c r="CT193"/>
  <c r="CS193"/>
  <c r="CR193"/>
  <c r="CQ193"/>
  <c r="CP193"/>
  <c r="CO193"/>
  <c r="CN193"/>
  <c r="CM193"/>
  <c r="CL193"/>
  <c r="CY192"/>
  <c r="CX192"/>
  <c r="CW192"/>
  <c r="CV192"/>
  <c r="CU192"/>
  <c r="CT192"/>
  <c r="CS192"/>
  <c r="CR192"/>
  <c r="CQ192"/>
  <c r="CP192"/>
  <c r="CO192"/>
  <c r="CN192"/>
  <c r="CM192"/>
  <c r="CL192"/>
  <c r="CY191"/>
  <c r="CX191"/>
  <c r="CW191"/>
  <c r="CV191"/>
  <c r="CU191"/>
  <c r="CT191"/>
  <c r="CS191"/>
  <c r="CR191"/>
  <c r="CQ191"/>
  <c r="CP191"/>
  <c r="CO191"/>
  <c r="CN191"/>
  <c r="CM191"/>
  <c r="CL191"/>
  <c r="CY190"/>
  <c r="CX190"/>
  <c r="CW190"/>
  <c r="CV190"/>
  <c r="CU190"/>
  <c r="CT190"/>
  <c r="CS190"/>
  <c r="CR190"/>
  <c r="CQ190"/>
  <c r="CP190"/>
  <c r="CO190"/>
  <c r="CN190"/>
  <c r="CM190"/>
  <c r="CL190"/>
  <c r="CY189"/>
  <c r="CX189"/>
  <c r="CW189"/>
  <c r="CV189"/>
  <c r="CU189"/>
  <c r="CT189"/>
  <c r="CS189"/>
  <c r="CR189"/>
  <c r="CQ189"/>
  <c r="CP189"/>
  <c r="CO189"/>
  <c r="CN189"/>
  <c r="CM189"/>
  <c r="CL189"/>
  <c r="CY188"/>
  <c r="CX188"/>
  <c r="CW188"/>
  <c r="CV188"/>
  <c r="CU188"/>
  <c r="CT188"/>
  <c r="CS188"/>
  <c r="CR188"/>
  <c r="CQ188"/>
  <c r="CP188"/>
  <c r="CO188"/>
  <c r="CN188"/>
  <c r="CM188"/>
  <c r="CL188"/>
  <c r="CY187"/>
  <c r="CX187"/>
  <c r="CW187"/>
  <c r="CV187"/>
  <c r="CU187"/>
  <c r="CT187"/>
  <c r="CS187"/>
  <c r="CR187"/>
  <c r="CQ187"/>
  <c r="CP187"/>
  <c r="CO187"/>
  <c r="CN187"/>
  <c r="CM187"/>
  <c r="CL187"/>
  <c r="CY186"/>
  <c r="CX186"/>
  <c r="CW186"/>
  <c r="CV186"/>
  <c r="CU186"/>
  <c r="CT186"/>
  <c r="CS186"/>
  <c r="CR186"/>
  <c r="CQ186"/>
  <c r="CP186"/>
  <c r="CO186"/>
  <c r="CN186"/>
  <c r="CM186"/>
  <c r="CL186"/>
  <c r="CY185"/>
  <c r="CY184" s="1"/>
  <c r="CY183" s="1"/>
  <c r="CY75" s="1"/>
  <c r="CY22" s="1"/>
  <c r="CY20" s="1"/>
  <c r="CX185"/>
  <c r="CW185"/>
  <c r="CV185"/>
  <c r="CV184" s="1"/>
  <c r="CV183" s="1"/>
  <c r="CU185"/>
  <c r="CU184" s="1"/>
  <c r="CU183" s="1"/>
  <c r="CT185"/>
  <c r="CS185"/>
  <c r="CR185"/>
  <c r="CR184" s="1"/>
  <c r="CR183" s="1"/>
  <c r="CR75" s="1"/>
  <c r="CR22" s="1"/>
  <c r="CQ185"/>
  <c r="CQ184" s="1"/>
  <c r="CQ183" s="1"/>
  <c r="CP185"/>
  <c r="CO185"/>
  <c r="CN185"/>
  <c r="CN184" s="1"/>
  <c r="CN183" s="1"/>
  <c r="CM185"/>
  <c r="CM184" s="1"/>
  <c r="CM183" s="1"/>
  <c r="CM75" s="1"/>
  <c r="CM22" s="1"/>
  <c r="CL185"/>
  <c r="CX184"/>
  <c r="CX183" s="1"/>
  <c r="CW184"/>
  <c r="CW183" s="1"/>
  <c r="CT184"/>
  <c r="CT183" s="1"/>
  <c r="CT75" s="1"/>
  <c r="CT22" s="1"/>
  <c r="CS184"/>
  <c r="CS183" s="1"/>
  <c r="CP184"/>
  <c r="CP183" s="1"/>
  <c r="CO184"/>
  <c r="CO183" s="1"/>
  <c r="CL184"/>
  <c r="CL183" s="1"/>
  <c r="CK184"/>
  <c r="CK183" s="1"/>
  <c r="CK75" s="1"/>
  <c r="CK22" s="1"/>
  <c r="CK20" s="1"/>
  <c r="CF184"/>
  <c r="CE184"/>
  <c r="CD184"/>
  <c r="CD183" s="1"/>
  <c r="CD75" s="1"/>
  <c r="CD22" s="1"/>
  <c r="BY184"/>
  <c r="BY183" s="1"/>
  <c r="BY75" s="1"/>
  <c r="BY22" s="1"/>
  <c r="BX184"/>
  <c r="BW184"/>
  <c r="BR184"/>
  <c r="BR183" s="1"/>
  <c r="BR75" s="1"/>
  <c r="BR22" s="1"/>
  <c r="BP184"/>
  <c r="BP183" s="1"/>
  <c r="BP75" s="1"/>
  <c r="BP22" s="1"/>
  <c r="BP20" s="1"/>
  <c r="BK184"/>
  <c r="BI184"/>
  <c r="BD184"/>
  <c r="BD183" s="1"/>
  <c r="BD75" s="1"/>
  <c r="BD22" s="1"/>
  <c r="BB184"/>
  <c r="BB183" s="1"/>
  <c r="BB75" s="1"/>
  <c r="BB22" s="1"/>
  <c r="AW184"/>
  <c r="AU184"/>
  <c r="AP184"/>
  <c r="AP183" s="1"/>
  <c r="AP75" s="1"/>
  <c r="AP22" s="1"/>
  <c r="AN184"/>
  <c r="AN183" s="1"/>
  <c r="AN75" s="1"/>
  <c r="AN22" s="1"/>
  <c r="AI184"/>
  <c r="AG184"/>
  <c r="AB184"/>
  <c r="AB183" s="1"/>
  <c r="AB75" s="1"/>
  <c r="AB22" s="1"/>
  <c r="Z184"/>
  <c r="Z183" s="1"/>
  <c r="Z75" s="1"/>
  <c r="Z22" s="1"/>
  <c r="U184"/>
  <c r="E184"/>
  <c r="D184"/>
  <c r="D183" s="1"/>
  <c r="D75" s="1"/>
  <c r="D22" s="1"/>
  <c r="CF183"/>
  <c r="CF75" s="1"/>
  <c r="CF22" s="1"/>
  <c r="CE183"/>
  <c r="BX183"/>
  <c r="BW183"/>
  <c r="BK183"/>
  <c r="BI183"/>
  <c r="AW183"/>
  <c r="AU183"/>
  <c r="AI183"/>
  <c r="AG183"/>
  <c r="U183"/>
  <c r="E183"/>
  <c r="E75" s="1"/>
  <c r="E22" s="1"/>
  <c r="E179"/>
  <c r="D179"/>
  <c r="BW75"/>
  <c r="BW22" s="1"/>
  <c r="BW20" s="1"/>
  <c r="BK75"/>
  <c r="BK22" s="1"/>
  <c r="BI75"/>
  <c r="AW75"/>
  <c r="AU75"/>
  <c r="AU22" s="1"/>
  <c r="AU20" s="1"/>
  <c r="AI75"/>
  <c r="AI22" s="1"/>
  <c r="AG75"/>
  <c r="U75"/>
  <c r="CY46"/>
  <c r="CX46"/>
  <c r="CW46"/>
  <c r="CV46"/>
  <c r="CU46"/>
  <c r="CT46"/>
  <c r="CR46"/>
  <c r="CQ46"/>
  <c r="CP46"/>
  <c r="CO46"/>
  <c r="CN46"/>
  <c r="CM46"/>
  <c r="CY45"/>
  <c r="CX45"/>
  <c r="CW45"/>
  <c r="CV45"/>
  <c r="CU45"/>
  <c r="CT45"/>
  <c r="CR45"/>
  <c r="CQ45"/>
  <c r="CP45"/>
  <c r="CO45"/>
  <c r="CN45"/>
  <c r="CM45"/>
  <c r="CY44"/>
  <c r="CX44"/>
  <c r="CW44"/>
  <c r="CV44"/>
  <c r="CU44"/>
  <c r="CT44"/>
  <c r="CR44"/>
  <c r="CQ44"/>
  <c r="CP44"/>
  <c r="CO44"/>
  <c r="CN44"/>
  <c r="CM44"/>
  <c r="CY43"/>
  <c r="CX43"/>
  <c r="CW43"/>
  <c r="CV43"/>
  <c r="CU43"/>
  <c r="CT43"/>
  <c r="CR43"/>
  <c r="CQ43"/>
  <c r="CP43"/>
  <c r="CO43"/>
  <c r="CN43"/>
  <c r="CM43"/>
  <c r="CY42"/>
  <c r="CX42"/>
  <c r="CW42"/>
  <c r="CV42"/>
  <c r="CU42"/>
  <c r="CT42"/>
  <c r="CR42"/>
  <c r="CQ42"/>
  <c r="CP42"/>
  <c r="CO42"/>
  <c r="CN42"/>
  <c r="CM42"/>
  <c r="CY41"/>
  <c r="CX41"/>
  <c r="CW41"/>
  <c r="CV41"/>
  <c r="CU41"/>
  <c r="CT41"/>
  <c r="CR41"/>
  <c r="CQ41"/>
  <c r="CP41"/>
  <c r="CO41"/>
  <c r="CN41"/>
  <c r="CM41"/>
  <c r="CY40"/>
  <c r="CX40"/>
  <c r="CW40"/>
  <c r="CV40"/>
  <c r="CU40"/>
  <c r="CT40"/>
  <c r="CR40"/>
  <c r="CQ40"/>
  <c r="CP40"/>
  <c r="CO40"/>
  <c r="CN40"/>
  <c r="CM40"/>
  <c r="CY39"/>
  <c r="CX39"/>
  <c r="CW39"/>
  <c r="CV39"/>
  <c r="CU39"/>
  <c r="CT39"/>
  <c r="CR39"/>
  <c r="CQ39"/>
  <c r="CP39"/>
  <c r="CO39"/>
  <c r="CN39"/>
  <c r="CM39"/>
  <c r="AS39"/>
  <c r="AQ39"/>
  <c r="AQ30" s="1"/>
  <c r="AQ29" s="1"/>
  <c r="AQ21" s="1"/>
  <c r="AQ20" s="1"/>
  <c r="AP39"/>
  <c r="AP30" s="1"/>
  <c r="AP29" s="1"/>
  <c r="AP21" s="1"/>
  <c r="AL39"/>
  <c r="AJ39"/>
  <c r="AI39"/>
  <c r="AI30" s="1"/>
  <c r="AI29" s="1"/>
  <c r="AI21" s="1"/>
  <c r="E39"/>
  <c r="D39"/>
  <c r="CY37"/>
  <c r="CX37"/>
  <c r="CW37"/>
  <c r="CV37"/>
  <c r="CU37"/>
  <c r="CT37"/>
  <c r="CR37"/>
  <c r="CQ37"/>
  <c r="CP37"/>
  <c r="CO37"/>
  <c r="CN37"/>
  <c r="CM37"/>
  <c r="CY36"/>
  <c r="CX36"/>
  <c r="CW36"/>
  <c r="CV36"/>
  <c r="CU36"/>
  <c r="CT36"/>
  <c r="CR36"/>
  <c r="CQ36"/>
  <c r="CP36"/>
  <c r="CO36"/>
  <c r="CN36"/>
  <c r="CM36"/>
  <c r="CY35"/>
  <c r="CX35"/>
  <c r="CW35"/>
  <c r="CV35"/>
  <c r="CU35"/>
  <c r="CT35"/>
  <c r="CR35"/>
  <c r="CQ35"/>
  <c r="CP35"/>
  <c r="CO35"/>
  <c r="CN35"/>
  <c r="CM35"/>
  <c r="CY34"/>
  <c r="CX34"/>
  <c r="CW34"/>
  <c r="CV34"/>
  <c r="CU34"/>
  <c r="CT34"/>
  <c r="CR34"/>
  <c r="CQ34"/>
  <c r="CP34"/>
  <c r="CO34"/>
  <c r="CN34"/>
  <c r="CM34"/>
  <c r="CY33"/>
  <c r="CX33"/>
  <c r="CW33"/>
  <c r="CV33"/>
  <c r="CU33"/>
  <c r="CT33"/>
  <c r="CR33"/>
  <c r="CQ33"/>
  <c r="CP33"/>
  <c r="CO33"/>
  <c r="CN33"/>
  <c r="CM33"/>
  <c r="CY32"/>
  <c r="CX32"/>
  <c r="CW32"/>
  <c r="CV32"/>
  <c r="CU32"/>
  <c r="CT32"/>
  <c r="CR32"/>
  <c r="CQ32"/>
  <c r="CP32"/>
  <c r="CO32"/>
  <c r="CN32"/>
  <c r="CM32"/>
  <c r="CY31"/>
  <c r="CX31"/>
  <c r="CW31"/>
  <c r="CV31"/>
  <c r="CU31"/>
  <c r="CT31"/>
  <c r="CR31"/>
  <c r="CQ31"/>
  <c r="CP31"/>
  <c r="CO31"/>
  <c r="CN31"/>
  <c r="CM31"/>
  <c r="CF31"/>
  <c r="BY31"/>
  <c r="BR31"/>
  <c r="BK31"/>
  <c r="BD31"/>
  <c r="AW31"/>
  <c r="AS31"/>
  <c r="AQ31"/>
  <c r="AP31"/>
  <c r="AL31"/>
  <c r="AJ31"/>
  <c r="AI31"/>
  <c r="AE31"/>
  <c r="AC31"/>
  <c r="AB31"/>
  <c r="X31"/>
  <c r="V31"/>
  <c r="U31"/>
  <c r="E31"/>
  <c r="D31"/>
  <c r="CY30"/>
  <c r="CX30"/>
  <c r="CW30"/>
  <c r="CW29" s="1"/>
  <c r="CW21" s="1"/>
  <c r="CV30"/>
  <c r="CU30"/>
  <c r="CT30"/>
  <c r="CT29" s="1"/>
  <c r="CT21" s="1"/>
  <c r="CR30"/>
  <c r="CQ30"/>
  <c r="CP30"/>
  <c r="CO30"/>
  <c r="CN30"/>
  <c r="CN29" s="1"/>
  <c r="CN21" s="1"/>
  <c r="CN20" s="1"/>
  <c r="CM30"/>
  <c r="CF30"/>
  <c r="BY30"/>
  <c r="BY29" s="1"/>
  <c r="BY21" s="1"/>
  <c r="BY20" s="1"/>
  <c r="BR30"/>
  <c r="BR29" s="1"/>
  <c r="BR21" s="1"/>
  <c r="BK30"/>
  <c r="BD30"/>
  <c r="AW30"/>
  <c r="AW29" s="1"/>
  <c r="AW21" s="1"/>
  <c r="AW20" s="1"/>
  <c r="AS30"/>
  <c r="AS29" s="1"/>
  <c r="AS21" s="1"/>
  <c r="AS20" s="1"/>
  <c r="AL30"/>
  <c r="AL29" s="1"/>
  <c r="AL21" s="1"/>
  <c r="AL20" s="1"/>
  <c r="AJ30"/>
  <c r="AJ29" s="1"/>
  <c r="AJ21" s="1"/>
  <c r="AJ20" s="1"/>
  <c r="AE30"/>
  <c r="AC30"/>
  <c r="AC29" s="1"/>
  <c r="AC21" s="1"/>
  <c r="AB30"/>
  <c r="AB29" s="1"/>
  <c r="AB21" s="1"/>
  <c r="X30"/>
  <c r="V30"/>
  <c r="U30"/>
  <c r="U29" s="1"/>
  <c r="U21" s="1"/>
  <c r="U20" s="1"/>
  <c r="E30"/>
  <c r="E29" s="1"/>
  <c r="E21" s="1"/>
  <c r="D30"/>
  <c r="CU29"/>
  <c r="CU21" s="1"/>
  <c r="CU20" s="1"/>
  <c r="CP29"/>
  <c r="CM29"/>
  <c r="CM21" s="1"/>
  <c r="CF29"/>
  <c r="CF21" s="1"/>
  <c r="CF20" s="1"/>
  <c r="BK29"/>
  <c r="BK21" s="1"/>
  <c r="BD29"/>
  <c r="BD21" s="1"/>
  <c r="AE29"/>
  <c r="AE21" s="1"/>
  <c r="AE20" s="1"/>
  <c r="X29"/>
  <c r="X21" s="1"/>
  <c r="X20" s="1"/>
  <c r="V29"/>
  <c r="D29"/>
  <c r="D21" s="1"/>
  <c r="CZ26"/>
  <c r="CX26"/>
  <c r="CW26"/>
  <c r="CV26"/>
  <c r="CU26"/>
  <c r="CS26"/>
  <c r="CQ26"/>
  <c r="CP26"/>
  <c r="CO26"/>
  <c r="CN26"/>
  <c r="CK26"/>
  <c r="CJ26"/>
  <c r="CI26"/>
  <c r="CH26"/>
  <c r="CG26"/>
  <c r="CF26"/>
  <c r="CE26"/>
  <c r="CC26"/>
  <c r="CB26"/>
  <c r="CA26"/>
  <c r="BZ26"/>
  <c r="BY26"/>
  <c r="BX26"/>
  <c r="BW26"/>
  <c r="BV26"/>
  <c r="BU26"/>
  <c r="BT26"/>
  <c r="BS26"/>
  <c r="BQ26"/>
  <c r="BP26"/>
  <c r="BO26"/>
  <c r="BN26"/>
  <c r="BM26"/>
  <c r="BL26"/>
  <c r="BK26"/>
  <c r="BI26"/>
  <c r="BH26"/>
  <c r="BG26"/>
  <c r="BF26"/>
  <c r="BE26"/>
  <c r="BD26"/>
  <c r="BC26"/>
  <c r="BA26"/>
  <c r="AZ26"/>
  <c r="AY26"/>
  <c r="AX26"/>
  <c r="AW26"/>
  <c r="AV26"/>
  <c r="AU26"/>
  <c r="AT26"/>
  <c r="AS26"/>
  <c r="AR26"/>
  <c r="AQ26"/>
  <c r="AO26"/>
  <c r="AN26"/>
  <c r="AM26"/>
  <c r="AL26"/>
  <c r="AK26"/>
  <c r="AJ26"/>
  <c r="AI26"/>
  <c r="AG26"/>
  <c r="AF26"/>
  <c r="AE26"/>
  <c r="AD26"/>
  <c r="AC26"/>
  <c r="AB26"/>
  <c r="AA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Z24"/>
  <c r="CX24"/>
  <c r="CV24"/>
  <c r="CU24"/>
  <c r="CS24"/>
  <c r="CQ24"/>
  <c r="CP24"/>
  <c r="CO24"/>
  <c r="CM24"/>
  <c r="CL24"/>
  <c r="CK24"/>
  <c r="CJ24"/>
  <c r="CI24"/>
  <c r="CH24"/>
  <c r="CG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K24"/>
  <c r="BJ24"/>
  <c r="BI24"/>
  <c r="BH24"/>
  <c r="BG24"/>
  <c r="BF24"/>
  <c r="BC24"/>
  <c r="BB24"/>
  <c r="BA24"/>
  <c r="AZ24"/>
  <c r="AY24"/>
  <c r="AX24"/>
  <c r="AV24"/>
  <c r="AU24"/>
  <c r="AT24"/>
  <c r="AS24"/>
  <c r="AR24"/>
  <c r="AQ24"/>
  <c r="AO24"/>
  <c r="AM24"/>
  <c r="AL24"/>
  <c r="AK24"/>
  <c r="AJ24"/>
  <c r="AI24"/>
  <c r="AH24"/>
  <c r="AF24"/>
  <c r="AE24"/>
  <c r="AD24"/>
  <c r="AB24"/>
  <c r="AA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CZ23"/>
  <c r="CY23"/>
  <c r="CX23"/>
  <c r="CW23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S20" s="1"/>
  <c r="BR23"/>
  <c r="BQ23"/>
  <c r="BP23"/>
  <c r="BO23"/>
  <c r="BN23"/>
  <c r="BM23"/>
  <c r="BL23"/>
  <c r="BK23"/>
  <c r="BJ23"/>
  <c r="BI23"/>
  <c r="BH23"/>
  <c r="BG23"/>
  <c r="BG20" s="1"/>
  <c r="BF23"/>
  <c r="BE23"/>
  <c r="BD23"/>
  <c r="BC23"/>
  <c r="BC20" s="1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AA20" s="1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Z22"/>
  <c r="CX22"/>
  <c r="CW22"/>
  <c r="CV22"/>
  <c r="CU22"/>
  <c r="CS22"/>
  <c r="CQ22"/>
  <c r="CP22"/>
  <c r="CO22"/>
  <c r="CN22"/>
  <c r="CL22"/>
  <c r="CJ22"/>
  <c r="CI22"/>
  <c r="CH22"/>
  <c r="CG22"/>
  <c r="CE22"/>
  <c r="CC22"/>
  <c r="CB22"/>
  <c r="CA22"/>
  <c r="BZ22"/>
  <c r="BX22"/>
  <c r="BV22"/>
  <c r="BU22"/>
  <c r="BT22"/>
  <c r="BS22"/>
  <c r="BQ22"/>
  <c r="BO22"/>
  <c r="BN22"/>
  <c r="BM22"/>
  <c r="BL22"/>
  <c r="BL20" s="1"/>
  <c r="BJ22"/>
  <c r="BI22"/>
  <c r="BH22"/>
  <c r="BG22"/>
  <c r="BF22"/>
  <c r="BE22"/>
  <c r="BC22"/>
  <c r="BA22"/>
  <c r="AZ22"/>
  <c r="AY22"/>
  <c r="AX22"/>
  <c r="AW22"/>
  <c r="AV22"/>
  <c r="AV20" s="1"/>
  <c r="AT22"/>
  <c r="AS22"/>
  <c r="AR22"/>
  <c r="AQ22"/>
  <c r="AO22"/>
  <c r="AM22"/>
  <c r="AL22"/>
  <c r="AK22"/>
  <c r="AJ22"/>
  <c r="AH22"/>
  <c r="AG22"/>
  <c r="AF22"/>
  <c r="AE22"/>
  <c r="AD22"/>
  <c r="AC22"/>
  <c r="AA22"/>
  <c r="Y22"/>
  <c r="X22"/>
  <c r="W22"/>
  <c r="V22"/>
  <c r="U22"/>
  <c r="T22"/>
  <c r="T20" s="1"/>
  <c r="S22"/>
  <c r="R22"/>
  <c r="Q22"/>
  <c r="P22"/>
  <c r="O22"/>
  <c r="N22"/>
  <c r="M22"/>
  <c r="L22"/>
  <c r="K22"/>
  <c r="J22"/>
  <c r="I22"/>
  <c r="H22"/>
  <c r="G22"/>
  <c r="F22"/>
  <c r="CZ21"/>
  <c r="CY21"/>
  <c r="CX21"/>
  <c r="CV21"/>
  <c r="CS21"/>
  <c r="CS20" s="1"/>
  <c r="CR21"/>
  <c r="CQ21"/>
  <c r="CP21"/>
  <c r="CP20" s="1"/>
  <c r="CO21"/>
  <c r="CL21"/>
  <c r="CK21"/>
  <c r="CJ21"/>
  <c r="CI21"/>
  <c r="CH21"/>
  <c r="CG21"/>
  <c r="CG20" s="1"/>
  <c r="CE21"/>
  <c r="CD21"/>
  <c r="CC21"/>
  <c r="CB21"/>
  <c r="CA21"/>
  <c r="BZ21"/>
  <c r="BZ20" s="1"/>
  <c r="BX21"/>
  <c r="BW21"/>
  <c r="BV21"/>
  <c r="BU21"/>
  <c r="BT21"/>
  <c r="BS21"/>
  <c r="BQ21"/>
  <c r="BP21"/>
  <c r="BO21"/>
  <c r="BN21"/>
  <c r="BN20" s="1"/>
  <c r="BM21"/>
  <c r="BL21"/>
  <c r="BJ21"/>
  <c r="BJ20" s="1"/>
  <c r="BI21"/>
  <c r="BI20" s="1"/>
  <c r="BH21"/>
  <c r="BG21"/>
  <c r="BF21"/>
  <c r="BE21"/>
  <c r="BC21"/>
  <c r="BB21"/>
  <c r="BA21"/>
  <c r="AZ21"/>
  <c r="AY21"/>
  <c r="AX21"/>
  <c r="AX20" s="1"/>
  <c r="AV21"/>
  <c r="AU21"/>
  <c r="AT21"/>
  <c r="AR21"/>
  <c r="AO21"/>
  <c r="AN21"/>
  <c r="AM21"/>
  <c r="AK21"/>
  <c r="AH21"/>
  <c r="AH20" s="1"/>
  <c r="AG21"/>
  <c r="AG20" s="1"/>
  <c r="AF21"/>
  <c r="AD21"/>
  <c r="AA21"/>
  <c r="Z21"/>
  <c r="Z20" s="1"/>
  <c r="Y21"/>
  <c r="W21"/>
  <c r="V21"/>
  <c r="V20" s="1"/>
  <c r="T21"/>
  <c r="S21"/>
  <c r="R21"/>
  <c r="Q21"/>
  <c r="P21"/>
  <c r="O21"/>
  <c r="N21"/>
  <c r="M21"/>
  <c r="L21"/>
  <c r="K21"/>
  <c r="J21"/>
  <c r="I21"/>
  <c r="H21"/>
  <c r="G21"/>
  <c r="F21"/>
  <c r="CE20"/>
  <c r="BX20"/>
  <c r="BQ20"/>
  <c r="AZ20"/>
  <c r="AO20"/>
  <c r="E20" l="1"/>
  <c r="AI20"/>
  <c r="BB20"/>
  <c r="CD20"/>
  <c r="D20"/>
  <c r="BD20"/>
  <c r="AC20"/>
  <c r="BR20"/>
  <c r="CW20"/>
  <c r="AP20"/>
  <c r="BK20"/>
  <c r="CT20"/>
  <c r="AN20"/>
  <c r="CM20"/>
  <c r="AB20"/>
  <c r="CR20"/>
</calcChain>
</file>

<file path=xl/sharedStrings.xml><?xml version="1.0" encoding="utf-8"?>
<sst xmlns="http://schemas.openxmlformats.org/spreadsheetml/2006/main" count="1531" uniqueCount="737">
  <si>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</si>
  <si>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</si>
  <si>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</si>
  <si>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</si>
  <si>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</si>
  <si>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</si>
  <si>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</si>
  <si>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</si>
  <si>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</si>
  <si>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</si>
  <si>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</si>
  <si>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</si>
  <si>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</si>
  <si>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2016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</si>
  <si>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</si>
  <si>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</si>
  <si>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2017</t>
  </si>
  <si>
    <t>Год 2018</t>
  </si>
  <si>
    <t>Год 2019</t>
  </si>
  <si>
    <t>Год 2020</t>
  </si>
  <si>
    <t>Год 2021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</si>
  <si>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</si>
  <si>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</si>
  <si>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</si>
  <si>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</si>
  <si>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</si>
  <si>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</si>
  <si>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</si>
  <si>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</si>
  <si>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</si>
  <si>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</si>
  <si>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</si>
  <si>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</si>
  <si>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</si>
  <si>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</si>
  <si>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</si>
  <si>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</si>
  <si>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</si>
  <si>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</si>
  <si>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</si>
  <si>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</si>
  <si>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</si>
  <si>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</si>
  <si>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</si>
  <si>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</si>
  <si>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</si>
  <si>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</si>
  <si>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</si>
  <si>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</si>
  <si>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</si>
  <si>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</si>
  <si>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</si>
  <si>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</si>
  <si>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</si>
  <si>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</si>
  <si>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</si>
  <si>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</si>
  <si>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</si>
  <si>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</si>
  <si>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</si>
  <si>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</si>
  <si>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</si>
  <si>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</si>
  <si>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</si>
  <si>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</si>
  <si>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</si>
  <si>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</si>
  <si>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</si>
  <si>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</si>
  <si>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</si>
  <si>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</si>
  <si>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</si>
  <si>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</si>
  <si>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</si>
  <si>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</si>
  <si>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</si>
  <si>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</si>
  <si>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</si>
  <si>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</si>
  <si>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</si>
  <si>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</si>
  <si>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</si>
  <si>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</si>
  <si>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</si>
  <si>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</si>
  <si>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</si>
  <si>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</si>
  <si>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</si>
  <si>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</si>
  <si>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</si>
  <si>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</si>
  <si>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</si>
  <si>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</si>
  <si>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</si>
  <si>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</si>
  <si>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</si>
  <si>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</si>
  <si>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</si>
  <si>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</si>
  <si>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</si>
  <si>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</si>
  <si>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</si>
  <si>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</si>
  <si>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</si>
  <si>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</si>
  <si>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</si>
  <si>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</si>
  <si>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</si>
  <si>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</si>
  <si>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</si>
  <si>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</si>
  <si>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</si>
  <si>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</si>
  <si>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</si>
  <si>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</si>
  <si>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</si>
  <si>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</si>
  <si>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</si>
  <si>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</si>
  <si>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</si>
  <si>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</si>
  <si>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</si>
  <si>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</si>
  <si>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</si>
  <si>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</si>
  <si>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</si>
  <si>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</si>
  <si>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</si>
  <si>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</si>
  <si>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</si>
  <si>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</si>
  <si>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</si>
  <si>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Развитие электрической сети, связанное с подключением новых потребителей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</si>
  <si>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</si>
  <si>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</si>
  <si>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</si>
  <si>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</si>
  <si>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</si>
  <si>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</si>
  <si>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</si>
  <si>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</si>
  <si>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</si>
  <si>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</si>
  <si>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</si>
  <si>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</si>
  <si>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</si>
  <si>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</si>
  <si>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</si>
  <si>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</si>
  <si>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</si>
  <si>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</si>
  <si>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</si>
  <si>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</si>
  <si>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</si>
  <si>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Программа строительства ж/д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</si>
  <si>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</si>
  <si>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</si>
  <si>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</si>
  <si>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</si>
  <si>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</si>
  <si>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</si>
  <si>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</si>
  <si>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</si>
  <si>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</si>
  <si>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</si>
  <si>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</si>
  <si>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</si>
  <si>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</si>
  <si>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</si>
  <si>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</si>
  <si>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</si>
  <si>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</si>
  <si>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</si>
  <si>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</si>
  <si>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</si>
  <si>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</si>
  <si>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</si>
  <si>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</si>
  <si>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</si>
  <si>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</si>
  <si>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</si>
  <si>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</si>
  <si>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</si>
  <si>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</si>
  <si>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</si>
  <si>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</si>
  <si>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</si>
  <si>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</si>
  <si>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</si>
  <si>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</si>
  <si>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</si>
  <si>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</si>
  <si>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</si>
  <si>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</si>
  <si>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</si>
  <si>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</si>
  <si>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</si>
  <si>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</si>
  <si>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</si>
  <si>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</si>
  <si>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</si>
  <si>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</si>
  <si>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</si>
  <si>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</si>
  <si>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</si>
  <si>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</si>
  <si>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</si>
  <si>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</si>
  <si>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</si>
  <si>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</si>
  <si>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</si>
  <si>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</si>
  <si>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</si>
  <si>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</si>
  <si>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</si>
  <si>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</si>
  <si>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</si>
  <si>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</si>
  <si>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</si>
  <si>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</si>
  <si>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</si>
  <si>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</si>
  <si>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</si>
  <si>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</si>
  <si>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</si>
  <si>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</si>
  <si>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</si>
  <si>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</si>
  <si>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</si>
  <si>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Программа энергосбережения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</si>
  <si>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</si>
  <si>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</si>
  <si>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</si>
  <si>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</si>
  <si>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</si>
  <si>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</si>
  <si>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</si>
  <si>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</si>
  <si>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</si>
  <si>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</si>
  <si>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</si>
  <si>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</si>
  <si>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</si>
  <si>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</si>
  <si>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</si>
  <si>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</si>
  <si>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</si>
  <si>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</si>
  <si>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</si>
  <si>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</si>
  <si>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</si>
  <si>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Увеличение надежности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</si>
  <si>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</si>
  <si>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</si>
  <si>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</si>
  <si>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</si>
  <si>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</si>
  <si>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</si>
  <si>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</si>
  <si>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</si>
  <si>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</si>
  <si>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</si>
  <si>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</si>
  <si>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</si>
  <si>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</si>
  <si>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</si>
  <si>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</si>
  <si>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</si>
  <si>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</si>
  <si>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</si>
  <si>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</si>
  <si>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</si>
  <si>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</si>
  <si>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</si>
  <si>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</si>
  <si>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</si>
  <si>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</si>
  <si>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</si>
  <si>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</si>
  <si>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</si>
  <si>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</si>
  <si>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</si>
  <si>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</si>
  <si>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</si>
  <si>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</si>
  <si>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</si>
  <si>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</si>
  <si>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</si>
  <si>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</si>
  <si>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</si>
  <si>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</si>
  <si>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</si>
  <si>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</si>
  <si>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</si>
  <si>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</si>
  <si>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</si>
  <si>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</si>
  <si>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</si>
  <si>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</si>
  <si>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</si>
  <si>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</si>
  <si>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</si>
  <si>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</si>
  <si>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</si>
  <si>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</si>
  <si>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</si>
  <si>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</si>
  <si>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</si>
  <si>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</si>
  <si>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</si>
  <si>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</si>
  <si>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</si>
  <si>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</si>
  <si>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</si>
  <si>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</si>
  <si>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</si>
  <si>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</si>
  <si>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</si>
  <si>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</si>
  <si>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</si>
  <si>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</si>
  <si>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</si>
  <si>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</si>
  <si>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</si>
  <si>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</si>
  <si>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</si>
  <si>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</si>
  <si>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</si>
  <si>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</si>
  <si>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</si>
  <si>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</si>
  <si>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</si>
  <si>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</si>
  <si>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</si>
  <si>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</si>
  <si>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</si>
  <si>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</si>
  <si>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</si>
  <si>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</si>
  <si>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</si>
  <si>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</si>
  <si>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</si>
  <si>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</si>
  <si>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</si>
  <si>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</si>
  <si>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</si>
  <si>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</si>
  <si>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</si>
  <si>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</si>
  <si>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</si>
  <si>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</si>
  <si>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</si>
  <si>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</si>
  <si>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</si>
  <si>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</si>
  <si>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</si>
  <si>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</si>
  <si>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</si>
  <si>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</si>
  <si>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</si>
  <si>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</si>
  <si>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</si>
  <si>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</si>
  <si>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</si>
  <si>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</si>
  <si>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</si>
  <si>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</si>
  <si>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</si>
  <si>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</si>
  <si>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</si>
  <si>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</si>
  <si>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</si>
  <si>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</si>
  <si>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</si>
  <si>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</si>
  <si>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</si>
  <si>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</si>
  <si>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</si>
  <si>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</si>
  <si>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</si>
  <si>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</si>
  <si>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</si>
  <si>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</si>
  <si>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</si>
  <si>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</si>
  <si>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</si>
  <si>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</si>
  <si>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</si>
  <si>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</si>
  <si>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</si>
  <si>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</si>
  <si>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</si>
  <si>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</si>
  <si>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</si>
  <si>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</si>
  <si>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</si>
  <si>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</si>
  <si>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</si>
  <si>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</si>
  <si>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</si>
  <si>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</si>
  <si>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</si>
  <si>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</si>
  <si>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</si>
  <si>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</si>
  <si>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</si>
  <si>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</si>
  <si>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</si>
  <si>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</si>
  <si>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</si>
  <si>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</si>
  <si>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</si>
  <si>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</si>
  <si>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</si>
  <si>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</si>
  <si>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</si>
  <si>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</si>
  <si>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</si>
  <si>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</si>
  <si>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</si>
  <si>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</si>
  <si>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</si>
  <si>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</si>
  <si>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</si>
  <si>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</si>
  <si>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</si>
  <si>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</si>
  <si>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</si>
  <si>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</si>
  <si>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</si>
  <si>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</si>
  <si>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</si>
  <si>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</si>
  <si>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</si>
  <si>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</si>
  <si>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</si>
  <si>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</si>
  <si>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</si>
  <si>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</si>
  <si>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</si>
  <si>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</si>
  <si>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</si>
  <si>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</si>
  <si>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</si>
  <si>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</si>
  <si>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</si>
  <si>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</si>
  <si>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</si>
  <si>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</si>
  <si>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</si>
  <si>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</si>
  <si>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</si>
  <si>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</si>
  <si>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</si>
  <si>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</si>
  <si>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</si>
  <si>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</si>
  <si>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</si>
  <si>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</si>
  <si>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</si>
  <si>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</si>
  <si>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</si>
  <si>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</si>
  <si>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</si>
  <si>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</si>
  <si>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</si>
  <si>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</si>
  <si>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</si>
  <si>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</si>
  <si>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</si>
  <si>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</si>
  <si>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</si>
  <si>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</si>
  <si>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</si>
  <si>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</si>
  <si>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</si>
  <si>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</si>
  <si>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</si>
  <si>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</si>
  <si>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</si>
  <si>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</si>
  <si>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</si>
  <si>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</si>
  <si>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</si>
  <si>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</si>
  <si>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</si>
  <si>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</si>
  <si>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</si>
  <si>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</si>
  <si>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</si>
  <si>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</si>
  <si>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</si>
  <si>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</si>
  <si>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</si>
  <si>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</si>
  <si>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</si>
  <si>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</si>
  <si>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</si>
  <si>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</si>
  <si>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</si>
  <si>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</si>
  <si>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</si>
  <si>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</si>
  <si>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</si>
  <si>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</si>
  <si>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</si>
  <si>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</si>
  <si>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</si>
  <si>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</si>
  <si>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</si>
  <si>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</si>
  <si>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</si>
  <si>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</si>
  <si>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</si>
  <si>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</si>
  <si>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</si>
  <si>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</si>
  <si>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</si>
  <si>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</si>
  <si>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</si>
  <si>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</si>
  <si>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</si>
  <si>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</si>
  <si>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</si>
  <si>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</si>
  <si>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</si>
  <si>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</si>
  <si>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</si>
  <si>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</si>
  <si>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</si>
  <si>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</si>
  <si>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</si>
  <si>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</si>
  <si>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</si>
  <si>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</si>
  <si>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</si>
  <si>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</si>
  <si>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</si>
  <si>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</si>
  <si>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</si>
  <si>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</si>
  <si>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</si>
  <si>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</si>
  <si>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</si>
  <si>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</si>
  <si>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</si>
  <si>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</si>
  <si>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</si>
  <si>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</si>
  <si>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</si>
  <si>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</si>
  <si>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</si>
  <si>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</si>
  <si>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</si>
  <si>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</si>
  <si>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</si>
  <si>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</si>
  <si>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</si>
  <si>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</si>
  <si>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</si>
  <si>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</si>
  <si>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</si>
  <si>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</si>
  <si>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</si>
  <si>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</si>
  <si>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</si>
  <si>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</si>
  <si>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</si>
  <si>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</si>
  <si>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</si>
  <si>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</si>
  <si>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</si>
  <si>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</si>
  <si>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</si>
  <si>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</si>
  <si>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</si>
  <si>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</si>
  <si>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</si>
  <si>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</si>
  <si>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</si>
  <si>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</si>
  <si>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</si>
  <si>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</si>
  <si>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</si>
  <si>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</si>
  <si>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</si>
  <si>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</si>
  <si>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</si>
  <si>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</si>
  <si>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</si>
  <si>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</si>
  <si>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</si>
  <si>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</si>
  <si>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</si>
  <si>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</si>
  <si>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</si>
  <si>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</si>
  <si>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</si>
  <si>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</si>
  <si>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</si>
  <si>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</si>
  <si>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</si>
  <si>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</si>
  <si>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</si>
  <si>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</si>
  <si>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</si>
  <si>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</si>
  <si>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</si>
  <si>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</si>
  <si>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</si>
  <si>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</si>
  <si>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</si>
  <si>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</si>
  <si>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</si>
  <si>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</si>
  <si>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</si>
  <si>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</si>
  <si>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</si>
  <si>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</si>
  <si>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</si>
  <si>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</si>
  <si>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</si>
  <si>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</si>
  <si>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</si>
  <si>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</si>
  <si>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</si>
  <si>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</si>
  <si>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</si>
  <si>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</si>
  <si>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</si>
  <si>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</si>
  <si>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</si>
  <si>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</si>
  <si>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</si>
  <si>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</si>
  <si>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</si>
  <si>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</si>
  <si>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</si>
  <si>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</si>
  <si>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</si>
  <si>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</si>
  <si>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</si>
  <si>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</si>
  <si>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</si>
  <si>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</si>
  <si>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</si>
  <si>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</si>
  <si>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</si>
  <si>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</si>
  <si>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</si>
  <si>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</si>
  <si>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</si>
  <si>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</si>
  <si>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</si>
  <si>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</si>
  <si>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</si>
  <si>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</si>
  <si>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</si>
  <si>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</si>
  <si>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</si>
  <si>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</si>
  <si>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</si>
  <si>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</si>
  <si>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</si>
  <si>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</si>
  <si>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</si>
  <si>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</si>
  <si>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</si>
  <si>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</si>
  <si>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</si>
  <si>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</si>
  <si>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</si>
  <si>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</si>
  <si>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</si>
  <si>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Телемеханика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</si>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</sst>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#,##0.000"/>
    <numFmt numFmtId="167" formatCode="#,##0_ ;\-#,##0\ "/>
    <numFmt numFmtId="168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0" borderId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21" fillId="9" borderId="14" applyNumberFormat="0" applyAlignment="0" applyProtection="0"/>
    <xf numFmtId="0" fontId="22" fillId="22" borderId="15" applyNumberFormat="0" applyAlignment="0" applyProtection="0"/>
    <xf numFmtId="0" fontId="23" fillId="22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3" borderId="20" applyNumberFormat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1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5" borderId="21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Alignment="1">
      <alignment vertical="center"/>
    </xf>
    <xf numFmtId="0" fontId="10" fillId="0" borderId="0" xfId="3" applyFont="1" applyFill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49" fontId="15" fillId="0" borderId="3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0" fontId="16" fillId="0" borderId="3" xfId="1" applyFont="1" applyFill="1" applyBorder="1" applyAlignment="1"/>
    <xf numFmtId="2" fontId="15" fillId="0" borderId="3" xfId="3" applyNumberFormat="1" applyFont="1" applyBorder="1" applyAlignment="1"/>
    <xf numFmtId="2" fontId="6" fillId="0" borderId="3" xfId="0" applyNumberFormat="1" applyFont="1" applyBorder="1"/>
    <xf numFmtId="165" fontId="15" fillId="0" borderId="3" xfId="3" applyNumberFormat="1" applyFont="1" applyBorder="1" applyAlignment="1"/>
    <xf numFmtId="1" fontId="15" fillId="0" borderId="3" xfId="3" applyNumberFormat="1" applyFont="1" applyBorder="1" applyAlignment="1"/>
    <xf numFmtId="4" fontId="15" fillId="0" borderId="3" xfId="3" applyNumberFormat="1" applyFont="1" applyFill="1" applyBorder="1" applyAlignment="1"/>
    <xf numFmtId="0" fontId="6" fillId="0" borderId="0" xfId="0" applyFont="1" applyFill="1"/>
    <xf numFmtId="0" fontId="6" fillId="0" borderId="3" xfId="0" applyFont="1" applyBorder="1"/>
    <xf numFmtId="165" fontId="6" fillId="0" borderId="3" xfId="0" applyNumberFormat="1" applyFont="1" applyBorder="1"/>
    <xf numFmtId="0" fontId="15" fillId="0" borderId="3" xfId="3" applyFont="1" applyFill="1" applyBorder="1" applyAlignment="1">
      <alignment horizontal="center" wrapText="1"/>
    </xf>
    <xf numFmtId="1" fontId="6" fillId="0" borderId="3" xfId="0" applyNumberFormat="1" applyFont="1" applyBorder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166" fontId="11" fillId="0" borderId="3" xfId="3" applyNumberFormat="1" applyFont="1" applyFill="1" applyBorder="1" applyAlignment="1"/>
    <xf numFmtId="0" fontId="2" fillId="0" borderId="3" xfId="0" applyFont="1" applyBorder="1"/>
    <xf numFmtId="0" fontId="2" fillId="0" borderId="3" xfId="0" applyFont="1" applyFill="1" applyBorder="1"/>
    <xf numFmtId="165" fontId="2" fillId="0" borderId="3" xfId="0" applyNumberFormat="1" applyFont="1" applyFill="1" applyBorder="1"/>
    <xf numFmtId="165" fontId="2" fillId="0" borderId="3" xfId="0" applyNumberFormat="1" applyFont="1" applyBorder="1"/>
    <xf numFmtId="166" fontId="15" fillId="0" borderId="3" xfId="3" applyNumberFormat="1" applyFont="1" applyFill="1" applyBorder="1" applyAlignment="1"/>
    <xf numFmtId="166" fontId="15" fillId="0" borderId="3" xfId="3" applyNumberFormat="1" applyFont="1" applyFill="1" applyBorder="1" applyAlignment="1">
      <alignment horizontal="center" vertical="center"/>
    </xf>
    <xf numFmtId="165" fontId="15" fillId="0" borderId="3" xfId="3" applyNumberFormat="1" applyFont="1" applyFill="1" applyBorder="1" applyAlignment="1">
      <alignment horizontal="center" vertical="center"/>
    </xf>
    <xf numFmtId="166" fontId="11" fillId="0" borderId="3" xfId="3" applyNumberFormat="1" applyFont="1" applyFill="1" applyBorder="1" applyAlignment="1">
      <alignment horizontal="center" vertical="center"/>
    </xf>
    <xf numFmtId="2" fontId="2" fillId="0" borderId="3" xfId="0" applyNumberFormat="1" applyFont="1" applyBorder="1"/>
    <xf numFmtId="4" fontId="11" fillId="0" borderId="3" xfId="3" applyNumberFormat="1" applyFont="1" applyFill="1" applyBorder="1" applyAlignment="1"/>
    <xf numFmtId="49" fontId="11" fillId="2" borderId="3" xfId="3" applyNumberFormat="1" applyFont="1" applyFill="1" applyBorder="1" applyAlignment="1">
      <alignment horizontal="center" vertical="center"/>
    </xf>
    <xf numFmtId="49" fontId="11" fillId="2" borderId="3" xfId="3" applyNumberFormat="1" applyFont="1" applyFill="1" applyBorder="1" applyAlignment="1">
      <alignment horizontal="left" vertical="center" wrapText="1"/>
    </xf>
    <xf numFmtId="166" fontId="11" fillId="2" borderId="3" xfId="3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/>
    <xf numFmtId="0" fontId="2" fillId="2" borderId="3" xfId="0" applyFont="1" applyFill="1" applyBorder="1"/>
    <xf numFmtId="165" fontId="2" fillId="2" borderId="3" xfId="0" applyNumberFormat="1" applyFont="1" applyFill="1" applyBorder="1"/>
    <xf numFmtId="2" fontId="2" fillId="2" borderId="3" xfId="0" applyNumberFormat="1" applyFont="1" applyFill="1" applyBorder="1"/>
    <xf numFmtId="4" fontId="2" fillId="2" borderId="3" xfId="0" applyNumberFormat="1" applyFont="1" applyFill="1" applyBorder="1"/>
    <xf numFmtId="4" fontId="11" fillId="2" borderId="3" xfId="3" applyNumberFormat="1" applyFont="1" applyFill="1" applyBorder="1" applyAlignment="1">
      <alignment wrapText="1"/>
    </xf>
    <xf numFmtId="4" fontId="2" fillId="0" borderId="3" xfId="0" applyNumberFormat="1" applyFont="1" applyBorder="1"/>
    <xf numFmtId="166" fontId="2" fillId="0" borderId="3" xfId="0" applyNumberFormat="1" applyFont="1" applyBorder="1"/>
    <xf numFmtId="166" fontId="11" fillId="2" borderId="3" xfId="3" applyNumberFormat="1" applyFont="1" applyFill="1" applyBorder="1" applyAlignment="1"/>
    <xf numFmtId="0" fontId="2" fillId="2" borderId="3" xfId="0" applyFont="1" applyFill="1" applyBorder="1" applyAlignment="1"/>
    <xf numFmtId="166" fontId="11" fillId="2" borderId="3" xfId="3" applyNumberFormat="1" applyFont="1" applyFill="1" applyBorder="1" applyAlignment="1">
      <alignment wrapText="1"/>
    </xf>
    <xf numFmtId="0" fontId="11" fillId="2" borderId="3" xfId="3" applyFont="1" applyFill="1" applyBorder="1" applyAlignment="1">
      <alignment horizontal="left" vertical="center" wrapText="1"/>
    </xf>
    <xf numFmtId="166" fontId="11" fillId="3" borderId="3" xfId="3" applyNumberFormat="1" applyFont="1" applyFill="1" applyBorder="1" applyAlignment="1">
      <alignment horizontal="center" vertical="center"/>
    </xf>
    <xf numFmtId="166" fontId="11" fillId="3" borderId="3" xfId="3" applyNumberFormat="1" applyFont="1" applyFill="1" applyBorder="1" applyAlignment="1"/>
    <xf numFmtId="3" fontId="11" fillId="2" borderId="3" xfId="3" applyNumberFormat="1" applyFont="1" applyFill="1" applyBorder="1" applyAlignment="1"/>
    <xf numFmtId="0" fontId="2" fillId="0" borderId="3" xfId="0" applyFont="1" applyBorder="1" applyAlignment="1"/>
    <xf numFmtId="0" fontId="11" fillId="0" borderId="3" xfId="3" applyFont="1" applyFill="1" applyBorder="1" applyAlignment="1">
      <alignment horizontal="center"/>
    </xf>
    <xf numFmtId="4" fontId="6" fillId="0" borderId="3" xfId="0" applyNumberFormat="1" applyFont="1" applyBorder="1"/>
    <xf numFmtId="0" fontId="17" fillId="0" borderId="3" xfId="3" applyFont="1" applyBorder="1" applyAlignment="1"/>
    <xf numFmtId="0" fontId="15" fillId="0" borderId="3" xfId="3" applyFont="1" applyBorder="1" applyAlignment="1"/>
    <xf numFmtId="3" fontId="11" fillId="2" borderId="3" xfId="3" applyNumberFormat="1" applyFont="1" applyFill="1" applyBorder="1" applyAlignment="1">
      <alignment wrapText="1"/>
    </xf>
    <xf numFmtId="0" fontId="17" fillId="0" borderId="3" xfId="3" applyFont="1" applyBorder="1"/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4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K281"/>
  <sheetViews>
    <sheetView tabSelected="1" topLeftCell="B1" zoomScale="55" zoomScaleNormal="55" zoomScaleSheetLayoutView="70" workbookViewId="0">
      <selection activeCell="AH261" sqref="AH261"/>
    </sheetView>
  </sheetViews>
  <sheetFormatPr defaultRowHeight="15.75"/>
  <cols>
    <col min="1" max="1" width="11.625" style="1" customWidth="1"/>
    <col min="2" max="2" width="33.625" style="1" customWidth="1"/>
    <col min="3" max="3" width="15.5" style="1" customWidth="1"/>
    <col min="4" max="4" width="17.625" style="1" customWidth="1"/>
    <col min="5" max="5" width="22" style="1" customWidth="1"/>
    <col min="6" max="6" width="18.875" style="2" customWidth="1"/>
    <col min="7" max="7" width="9.25" style="2" bestFit="1" customWidth="1"/>
    <col min="8" max="12" width="5.75" style="2" bestFit="1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4" width="7.5" style="1" customWidth="1"/>
    <col min="25" max="25" width="6.5" style="1" customWidth="1"/>
    <col min="26" max="26" width="6.625" style="1" customWidth="1"/>
    <col min="27" max="27" width="17.625" style="1" customWidth="1"/>
    <col min="28" max="31" width="7.5" style="1" customWidth="1"/>
    <col min="32" max="32" width="6.25" style="1" customWidth="1"/>
    <col min="33" max="33" width="6.375" style="1" customWidth="1"/>
    <col min="34" max="34" width="18.25" style="1" customWidth="1"/>
    <col min="35" max="38" width="7.5" style="1" customWidth="1"/>
    <col min="39" max="39" width="6" style="1" customWidth="1"/>
    <col min="40" max="40" width="6.5" style="1" customWidth="1"/>
    <col min="41" max="41" width="17" style="1" customWidth="1"/>
    <col min="42" max="45" width="7.5" style="1" customWidth="1"/>
    <col min="46" max="47" width="6.625" style="1" customWidth="1"/>
    <col min="48" max="48" width="17.875" style="1" customWidth="1"/>
    <col min="49" max="52" width="7.5" style="1" customWidth="1"/>
    <col min="53" max="54" width="6" style="1" customWidth="1"/>
    <col min="55" max="55" width="19.25" style="1" customWidth="1"/>
    <col min="56" max="59" width="7.5" style="1" customWidth="1"/>
    <col min="60" max="60" width="6" style="1" customWidth="1"/>
    <col min="61" max="61" width="6.25" style="1" customWidth="1"/>
    <col min="62" max="62" width="17.875" style="1" customWidth="1"/>
    <col min="63" max="66" width="7.5" style="1" customWidth="1"/>
    <col min="67" max="68" width="6" style="1" customWidth="1"/>
    <col min="69" max="69" width="19.25" style="1" customWidth="1"/>
    <col min="70" max="73" width="7.5" style="1" customWidth="1"/>
    <col min="74" max="74" width="6" style="1" customWidth="1"/>
    <col min="75" max="75" width="6.25" style="1" customWidth="1"/>
    <col min="76" max="76" width="17.875" style="1" customWidth="1"/>
    <col min="77" max="80" width="7.5" style="1" customWidth="1"/>
    <col min="81" max="82" width="6" style="1" customWidth="1"/>
    <col min="83" max="83" width="19.25" style="1" customWidth="1"/>
    <col min="84" max="87" width="7.5" style="1" customWidth="1"/>
    <col min="88" max="88" width="6" style="1" customWidth="1"/>
    <col min="89" max="89" width="6.25" style="1" customWidth="1"/>
    <col min="90" max="90" width="18.75" style="1" customWidth="1"/>
    <col min="91" max="96" width="7.5" style="1" customWidth="1"/>
    <col min="97" max="97" width="17.5" style="1" customWidth="1"/>
    <col min="98" max="103" width="7.5" style="1" customWidth="1"/>
    <col min="104" max="104" width="26" style="1" customWidth="1"/>
    <col min="105" max="105" width="4.5" style="2" customWidth="1"/>
    <col min="106" max="106" width="5" style="2" customWidth="1"/>
    <col min="107" max="107" width="5.5" style="2" customWidth="1"/>
    <col min="108" max="108" width="5.75" style="2" customWidth="1"/>
    <col min="109" max="109" width="5.5" style="2" customWidth="1"/>
    <col min="110" max="111" width="5" style="2" customWidth="1"/>
    <col min="112" max="112" width="12.875" style="2" customWidth="1"/>
    <col min="113" max="122" width="5" style="2" customWidth="1"/>
    <col min="123" max="16384" width="9" style="2"/>
  </cols>
  <sheetData>
    <row r="1" spans="1:115" ht="18.7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115" ht="18.75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15" ht="18.75">
      <c r="AB3" s="2"/>
      <c r="AC3" s="2"/>
      <c r="AD3" s="2"/>
      <c r="AE3" s="2"/>
      <c r="AF3" s="2"/>
      <c r="AG3" s="4" t="s">
        <v>2</v>
      </c>
      <c r="AH3" s="2"/>
      <c r="AI3" s="2"/>
      <c r="AJ3" s="2"/>
      <c r="AK3" s="2"/>
      <c r="AL3" s="2"/>
      <c r="AM3" s="2"/>
      <c r="AN3" s="2"/>
      <c r="AO3" s="2"/>
      <c r="AP3" s="2"/>
    </row>
    <row r="4" spans="1:115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2"/>
      <c r="AI4" s="2"/>
      <c r="AJ4" s="2"/>
      <c r="AK4" s="2"/>
      <c r="AL4" s="2"/>
      <c r="AM4" s="2"/>
      <c r="AN4" s="2"/>
      <c r="AO4" s="2"/>
      <c r="AP4" s="2"/>
    </row>
    <row r="5" spans="1:11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</row>
    <row r="6" spans="1:115" ht="18.75">
      <c r="A6" s="80" t="s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</row>
    <row r="7" spans="1:115">
      <c r="A7" s="81" t="s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9"/>
      <c r="DB7" s="9"/>
      <c r="DC7" s="9"/>
      <c r="DD7" s="9"/>
      <c r="DE7" s="9"/>
      <c r="DF7" s="9"/>
      <c r="DG7" s="9"/>
      <c r="DH7" s="9"/>
      <c r="DI7" s="9"/>
      <c r="DJ7" s="9"/>
    </row>
    <row r="8" spans="1:11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9"/>
      <c r="DB8" s="9"/>
      <c r="DC8" s="9"/>
      <c r="DD8" s="9"/>
      <c r="DE8" s="9"/>
      <c r="DF8" s="9"/>
      <c r="DG8" s="9"/>
      <c r="DH8" s="9"/>
      <c r="DI8" s="9"/>
      <c r="DJ8" s="9"/>
    </row>
    <row r="9" spans="1:115">
      <c r="A9" s="77" t="s">
        <v>6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11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</row>
    <row r="10" spans="1:11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2"/>
      <c r="CN10" s="13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</row>
    <row r="11" spans="1:115" ht="17.25" customHeight="1">
      <c r="A11" s="82" t="s">
        <v>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5"/>
      <c r="DB11" s="15"/>
      <c r="DC11" s="15"/>
      <c r="DD11" s="15"/>
      <c r="DE11" s="15"/>
      <c r="DF11" s="15"/>
      <c r="DG11" s="15"/>
      <c r="DH11" s="15"/>
      <c r="DI11" s="15"/>
      <c r="DJ11" s="15"/>
    </row>
    <row r="12" spans="1:11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7"/>
      <c r="DB12" s="17"/>
      <c r="DC12" s="17"/>
      <c r="DD12" s="17"/>
      <c r="DE12" s="17"/>
      <c r="DF12" s="17"/>
      <c r="DG12" s="17"/>
      <c r="DH12" s="17"/>
      <c r="DI12" s="17"/>
      <c r="DJ12" s="17"/>
    </row>
    <row r="13" spans="1:115" ht="15.75" customHeight="1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18"/>
      <c r="CZ13" s="19"/>
      <c r="DA13" s="19"/>
      <c r="DB13" s="19"/>
      <c r="DC13" s="19"/>
      <c r="DD13" s="19"/>
      <c r="DE13" s="19"/>
      <c r="DF13" s="19"/>
      <c r="DG13" s="19"/>
      <c r="DH13" s="19"/>
    </row>
    <row r="14" spans="1:115" ht="22.5" customHeight="1">
      <c r="A14" s="85" t="s">
        <v>9</v>
      </c>
      <c r="B14" s="85" t="s">
        <v>10</v>
      </c>
      <c r="C14" s="85" t="s">
        <v>11</v>
      </c>
      <c r="D14" s="88" t="s">
        <v>12</v>
      </c>
      <c r="E14" s="88"/>
      <c r="F14" s="89" t="s">
        <v>13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1"/>
      <c r="T14" s="95" t="s">
        <v>14</v>
      </c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 t="s">
        <v>14</v>
      </c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85" t="s">
        <v>15</v>
      </c>
      <c r="DA14" s="20"/>
      <c r="DB14" s="20"/>
      <c r="DC14" s="20"/>
      <c r="DD14" s="20"/>
      <c r="DE14" s="20"/>
      <c r="DF14" s="20"/>
      <c r="DG14" s="20"/>
      <c r="DH14" s="20"/>
    </row>
    <row r="15" spans="1:115" ht="22.5" customHeight="1">
      <c r="A15" s="86"/>
      <c r="B15" s="86"/>
      <c r="C15" s="86"/>
      <c r="D15" s="88"/>
      <c r="E15" s="88"/>
      <c r="F15" s="92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4"/>
      <c r="T15" s="96" t="s">
        <v>16</v>
      </c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8"/>
      <c r="AH15" s="96" t="s">
        <v>17</v>
      </c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8"/>
      <c r="AV15" s="96" t="s">
        <v>18</v>
      </c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8"/>
      <c r="BJ15" s="96" t="s">
        <v>19</v>
      </c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8"/>
      <c r="BX15" s="96" t="s">
        <v>20</v>
      </c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8"/>
      <c r="CL15" s="88" t="s">
        <v>21</v>
      </c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6"/>
    </row>
    <row r="16" spans="1:115" ht="22.5" customHeight="1">
      <c r="A16" s="86"/>
      <c r="B16" s="86"/>
      <c r="C16" s="86"/>
      <c r="D16" s="88"/>
      <c r="E16" s="88"/>
      <c r="F16" s="96" t="s">
        <v>22</v>
      </c>
      <c r="G16" s="97"/>
      <c r="H16" s="97"/>
      <c r="I16" s="97"/>
      <c r="J16" s="97"/>
      <c r="K16" s="97"/>
      <c r="L16" s="97"/>
      <c r="M16" s="99" t="s">
        <v>23</v>
      </c>
      <c r="N16" s="100"/>
      <c r="O16" s="100"/>
      <c r="P16" s="100"/>
      <c r="Q16" s="100"/>
      <c r="R16" s="100"/>
      <c r="S16" s="101"/>
      <c r="T16" s="96" t="s">
        <v>22</v>
      </c>
      <c r="U16" s="97"/>
      <c r="V16" s="97"/>
      <c r="W16" s="97"/>
      <c r="X16" s="97"/>
      <c r="Y16" s="97"/>
      <c r="Z16" s="97"/>
      <c r="AA16" s="99" t="s">
        <v>24</v>
      </c>
      <c r="AB16" s="100"/>
      <c r="AC16" s="100"/>
      <c r="AD16" s="100"/>
      <c r="AE16" s="100"/>
      <c r="AF16" s="100"/>
      <c r="AG16" s="101"/>
      <c r="AH16" s="96" t="s">
        <v>22</v>
      </c>
      <c r="AI16" s="97"/>
      <c r="AJ16" s="97"/>
      <c r="AK16" s="97"/>
      <c r="AL16" s="97"/>
      <c r="AM16" s="97"/>
      <c r="AN16" s="97"/>
      <c r="AO16" s="99" t="s">
        <v>24</v>
      </c>
      <c r="AP16" s="100"/>
      <c r="AQ16" s="100"/>
      <c r="AR16" s="100"/>
      <c r="AS16" s="100"/>
      <c r="AT16" s="100"/>
      <c r="AU16" s="101"/>
      <c r="AV16" s="96" t="s">
        <v>22</v>
      </c>
      <c r="AW16" s="97"/>
      <c r="AX16" s="97"/>
      <c r="AY16" s="97"/>
      <c r="AZ16" s="97"/>
      <c r="BA16" s="97"/>
      <c r="BB16" s="97"/>
      <c r="BC16" s="99" t="s">
        <v>24</v>
      </c>
      <c r="BD16" s="100"/>
      <c r="BE16" s="100"/>
      <c r="BF16" s="100"/>
      <c r="BG16" s="100"/>
      <c r="BH16" s="100"/>
      <c r="BI16" s="101"/>
      <c r="BJ16" s="96" t="s">
        <v>22</v>
      </c>
      <c r="BK16" s="97"/>
      <c r="BL16" s="97"/>
      <c r="BM16" s="97"/>
      <c r="BN16" s="97"/>
      <c r="BO16" s="97"/>
      <c r="BP16" s="97"/>
      <c r="BQ16" s="99" t="s">
        <v>24</v>
      </c>
      <c r="BR16" s="100"/>
      <c r="BS16" s="100"/>
      <c r="BT16" s="100"/>
      <c r="BU16" s="100"/>
      <c r="BV16" s="100"/>
      <c r="BW16" s="101"/>
      <c r="BX16" s="96" t="s">
        <v>22</v>
      </c>
      <c r="BY16" s="97"/>
      <c r="BZ16" s="97"/>
      <c r="CA16" s="97"/>
      <c r="CB16" s="97"/>
      <c r="CC16" s="97"/>
      <c r="CD16" s="97"/>
      <c r="CE16" s="99" t="s">
        <v>24</v>
      </c>
      <c r="CF16" s="100"/>
      <c r="CG16" s="100"/>
      <c r="CH16" s="100"/>
      <c r="CI16" s="100"/>
      <c r="CJ16" s="100"/>
      <c r="CK16" s="101"/>
      <c r="CL16" s="96" t="s">
        <v>25</v>
      </c>
      <c r="CM16" s="97"/>
      <c r="CN16" s="97"/>
      <c r="CO16" s="97"/>
      <c r="CP16" s="97"/>
      <c r="CQ16" s="97"/>
      <c r="CR16" s="97"/>
      <c r="CS16" s="99" t="s">
        <v>24</v>
      </c>
      <c r="CT16" s="100"/>
      <c r="CU16" s="100"/>
      <c r="CV16" s="100"/>
      <c r="CW16" s="100"/>
      <c r="CX16" s="100"/>
      <c r="CY16" s="101"/>
      <c r="CZ16" s="86"/>
    </row>
    <row r="17" spans="1:104" ht="33.75" customHeight="1">
      <c r="A17" s="86"/>
      <c r="B17" s="86"/>
      <c r="C17" s="86"/>
      <c r="D17" s="88" t="s">
        <v>26</v>
      </c>
      <c r="E17" s="88" t="s">
        <v>24</v>
      </c>
      <c r="F17" s="21" t="s">
        <v>27</v>
      </c>
      <c r="G17" s="95" t="s">
        <v>28</v>
      </c>
      <c r="H17" s="95"/>
      <c r="I17" s="95"/>
      <c r="J17" s="95"/>
      <c r="K17" s="95"/>
      <c r="L17" s="95"/>
      <c r="M17" s="21" t="s">
        <v>27</v>
      </c>
      <c r="N17" s="95" t="s">
        <v>28</v>
      </c>
      <c r="O17" s="95"/>
      <c r="P17" s="95"/>
      <c r="Q17" s="95"/>
      <c r="R17" s="95"/>
      <c r="S17" s="95"/>
      <c r="T17" s="21" t="s">
        <v>27</v>
      </c>
      <c r="U17" s="95" t="s">
        <v>28</v>
      </c>
      <c r="V17" s="95"/>
      <c r="W17" s="95"/>
      <c r="X17" s="95"/>
      <c r="Y17" s="95"/>
      <c r="Z17" s="95"/>
      <c r="AA17" s="21" t="s">
        <v>27</v>
      </c>
      <c r="AB17" s="95" t="s">
        <v>28</v>
      </c>
      <c r="AC17" s="95"/>
      <c r="AD17" s="95"/>
      <c r="AE17" s="95"/>
      <c r="AF17" s="95"/>
      <c r="AG17" s="95"/>
      <c r="AH17" s="21" t="s">
        <v>27</v>
      </c>
      <c r="AI17" s="95" t="s">
        <v>28</v>
      </c>
      <c r="AJ17" s="95"/>
      <c r="AK17" s="95"/>
      <c r="AL17" s="95"/>
      <c r="AM17" s="95"/>
      <c r="AN17" s="95"/>
      <c r="AO17" s="21" t="s">
        <v>27</v>
      </c>
      <c r="AP17" s="95" t="s">
        <v>28</v>
      </c>
      <c r="AQ17" s="95"/>
      <c r="AR17" s="95"/>
      <c r="AS17" s="95"/>
      <c r="AT17" s="95"/>
      <c r="AU17" s="95"/>
      <c r="AV17" s="21" t="s">
        <v>27</v>
      </c>
      <c r="AW17" s="95" t="s">
        <v>28</v>
      </c>
      <c r="AX17" s="95"/>
      <c r="AY17" s="95"/>
      <c r="AZ17" s="95"/>
      <c r="BA17" s="95"/>
      <c r="BB17" s="95"/>
      <c r="BC17" s="21" t="s">
        <v>27</v>
      </c>
      <c r="BD17" s="95" t="s">
        <v>28</v>
      </c>
      <c r="BE17" s="95"/>
      <c r="BF17" s="95"/>
      <c r="BG17" s="95"/>
      <c r="BH17" s="95"/>
      <c r="BI17" s="95"/>
      <c r="BJ17" s="21" t="s">
        <v>27</v>
      </c>
      <c r="BK17" s="95" t="s">
        <v>28</v>
      </c>
      <c r="BL17" s="95"/>
      <c r="BM17" s="95"/>
      <c r="BN17" s="95"/>
      <c r="BO17" s="95"/>
      <c r="BP17" s="95"/>
      <c r="BQ17" s="21" t="s">
        <v>27</v>
      </c>
      <c r="BR17" s="95" t="s">
        <v>28</v>
      </c>
      <c r="BS17" s="95"/>
      <c r="BT17" s="95"/>
      <c r="BU17" s="95"/>
      <c r="BV17" s="95"/>
      <c r="BW17" s="95"/>
      <c r="BX17" s="21" t="s">
        <v>27</v>
      </c>
      <c r="BY17" s="95" t="s">
        <v>28</v>
      </c>
      <c r="BZ17" s="95"/>
      <c r="CA17" s="95"/>
      <c r="CB17" s="95"/>
      <c r="CC17" s="95"/>
      <c r="CD17" s="95"/>
      <c r="CE17" s="21" t="s">
        <v>27</v>
      </c>
      <c r="CF17" s="95" t="s">
        <v>28</v>
      </c>
      <c r="CG17" s="95"/>
      <c r="CH17" s="95"/>
      <c r="CI17" s="95"/>
      <c r="CJ17" s="95"/>
      <c r="CK17" s="95"/>
      <c r="CL17" s="21" t="s">
        <v>27</v>
      </c>
      <c r="CM17" s="95" t="s">
        <v>28</v>
      </c>
      <c r="CN17" s="95"/>
      <c r="CO17" s="95"/>
      <c r="CP17" s="95"/>
      <c r="CQ17" s="95"/>
      <c r="CR17" s="95"/>
      <c r="CS17" s="21" t="s">
        <v>27</v>
      </c>
      <c r="CT17" s="95" t="s">
        <v>28</v>
      </c>
      <c r="CU17" s="95"/>
      <c r="CV17" s="95"/>
      <c r="CW17" s="95"/>
      <c r="CX17" s="95"/>
      <c r="CY17" s="95"/>
      <c r="CZ17" s="86"/>
    </row>
    <row r="18" spans="1:104" ht="66" customHeight="1">
      <c r="A18" s="87"/>
      <c r="B18" s="87"/>
      <c r="C18" s="87"/>
      <c r="D18" s="88"/>
      <c r="E18" s="88"/>
      <c r="F18" s="22" t="s">
        <v>29</v>
      </c>
      <c r="G18" s="22" t="s">
        <v>29</v>
      </c>
      <c r="H18" s="23" t="s">
        <v>30</v>
      </c>
      <c r="I18" s="23" t="s">
        <v>31</v>
      </c>
      <c r="J18" s="23" t="s">
        <v>32</v>
      </c>
      <c r="K18" s="23" t="s">
        <v>33</v>
      </c>
      <c r="L18" s="23" t="s">
        <v>34</v>
      </c>
      <c r="M18" s="22" t="s">
        <v>29</v>
      </c>
      <c r="N18" s="22" t="s">
        <v>29</v>
      </c>
      <c r="O18" s="23" t="s">
        <v>30</v>
      </c>
      <c r="P18" s="23" t="s">
        <v>31</v>
      </c>
      <c r="Q18" s="23" t="s">
        <v>32</v>
      </c>
      <c r="R18" s="23" t="s">
        <v>33</v>
      </c>
      <c r="S18" s="23" t="s">
        <v>34</v>
      </c>
      <c r="T18" s="22" t="s">
        <v>29</v>
      </c>
      <c r="U18" s="22" t="s">
        <v>29</v>
      </c>
      <c r="V18" s="23" t="s">
        <v>30</v>
      </c>
      <c r="W18" s="23" t="s">
        <v>31</v>
      </c>
      <c r="X18" s="23" t="s">
        <v>32</v>
      </c>
      <c r="Y18" s="23" t="s">
        <v>33</v>
      </c>
      <c r="Z18" s="23" t="s">
        <v>34</v>
      </c>
      <c r="AA18" s="22" t="s">
        <v>29</v>
      </c>
      <c r="AB18" s="22" t="s">
        <v>29</v>
      </c>
      <c r="AC18" s="23" t="s">
        <v>30</v>
      </c>
      <c r="AD18" s="23" t="s">
        <v>31</v>
      </c>
      <c r="AE18" s="23" t="s">
        <v>32</v>
      </c>
      <c r="AF18" s="23" t="s">
        <v>33</v>
      </c>
      <c r="AG18" s="23" t="s">
        <v>34</v>
      </c>
      <c r="AH18" s="22" t="s">
        <v>29</v>
      </c>
      <c r="AI18" s="22" t="s">
        <v>29</v>
      </c>
      <c r="AJ18" s="23" t="s">
        <v>30</v>
      </c>
      <c r="AK18" s="23" t="s">
        <v>31</v>
      </c>
      <c r="AL18" s="23" t="s">
        <v>32</v>
      </c>
      <c r="AM18" s="23" t="s">
        <v>33</v>
      </c>
      <c r="AN18" s="23" t="s">
        <v>34</v>
      </c>
      <c r="AO18" s="22" t="s">
        <v>29</v>
      </c>
      <c r="AP18" s="22" t="s">
        <v>29</v>
      </c>
      <c r="AQ18" s="23" t="s">
        <v>30</v>
      </c>
      <c r="AR18" s="23" t="s">
        <v>31</v>
      </c>
      <c r="AS18" s="23" t="s">
        <v>32</v>
      </c>
      <c r="AT18" s="23" t="s">
        <v>33</v>
      </c>
      <c r="AU18" s="23" t="s">
        <v>34</v>
      </c>
      <c r="AV18" s="22" t="s">
        <v>29</v>
      </c>
      <c r="AW18" s="22" t="s">
        <v>29</v>
      </c>
      <c r="AX18" s="23" t="s">
        <v>30</v>
      </c>
      <c r="AY18" s="23" t="s">
        <v>31</v>
      </c>
      <c r="AZ18" s="23" t="s">
        <v>32</v>
      </c>
      <c r="BA18" s="23" t="s">
        <v>33</v>
      </c>
      <c r="BB18" s="23" t="s">
        <v>34</v>
      </c>
      <c r="BC18" s="22" t="s">
        <v>29</v>
      </c>
      <c r="BD18" s="22" t="s">
        <v>29</v>
      </c>
      <c r="BE18" s="23" t="s">
        <v>30</v>
      </c>
      <c r="BF18" s="23" t="s">
        <v>31</v>
      </c>
      <c r="BG18" s="23" t="s">
        <v>32</v>
      </c>
      <c r="BH18" s="23" t="s">
        <v>33</v>
      </c>
      <c r="BI18" s="23" t="s">
        <v>34</v>
      </c>
      <c r="BJ18" s="22" t="s">
        <v>29</v>
      </c>
      <c r="BK18" s="22" t="s">
        <v>29</v>
      </c>
      <c r="BL18" s="23" t="s">
        <v>30</v>
      </c>
      <c r="BM18" s="23" t="s">
        <v>31</v>
      </c>
      <c r="BN18" s="23" t="s">
        <v>32</v>
      </c>
      <c r="BO18" s="23" t="s">
        <v>33</v>
      </c>
      <c r="BP18" s="23" t="s">
        <v>34</v>
      </c>
      <c r="BQ18" s="22" t="s">
        <v>29</v>
      </c>
      <c r="BR18" s="22" t="s">
        <v>29</v>
      </c>
      <c r="BS18" s="23" t="s">
        <v>30</v>
      </c>
      <c r="BT18" s="23" t="s">
        <v>31</v>
      </c>
      <c r="BU18" s="23" t="s">
        <v>32</v>
      </c>
      <c r="BV18" s="23" t="s">
        <v>33</v>
      </c>
      <c r="BW18" s="23" t="s">
        <v>34</v>
      </c>
      <c r="BX18" s="22" t="s">
        <v>29</v>
      </c>
      <c r="BY18" s="22" t="s">
        <v>29</v>
      </c>
      <c r="BZ18" s="23" t="s">
        <v>30</v>
      </c>
      <c r="CA18" s="23" t="s">
        <v>31</v>
      </c>
      <c r="CB18" s="23" t="s">
        <v>32</v>
      </c>
      <c r="CC18" s="23" t="s">
        <v>33</v>
      </c>
      <c r="CD18" s="23" t="s">
        <v>34</v>
      </c>
      <c r="CE18" s="22" t="s">
        <v>29</v>
      </c>
      <c r="CF18" s="22" t="s">
        <v>29</v>
      </c>
      <c r="CG18" s="23" t="s">
        <v>30</v>
      </c>
      <c r="CH18" s="23" t="s">
        <v>31</v>
      </c>
      <c r="CI18" s="23" t="s">
        <v>32</v>
      </c>
      <c r="CJ18" s="23" t="s">
        <v>33</v>
      </c>
      <c r="CK18" s="23" t="s">
        <v>34</v>
      </c>
      <c r="CL18" s="22" t="s">
        <v>29</v>
      </c>
      <c r="CM18" s="22" t="s">
        <v>29</v>
      </c>
      <c r="CN18" s="23" t="s">
        <v>30</v>
      </c>
      <c r="CO18" s="23" t="s">
        <v>31</v>
      </c>
      <c r="CP18" s="23" t="s">
        <v>32</v>
      </c>
      <c r="CQ18" s="23" t="s">
        <v>33</v>
      </c>
      <c r="CR18" s="23" t="s">
        <v>34</v>
      </c>
      <c r="CS18" s="22" t="s">
        <v>29</v>
      </c>
      <c r="CT18" s="22" t="s">
        <v>29</v>
      </c>
      <c r="CU18" s="23" t="s">
        <v>30</v>
      </c>
      <c r="CV18" s="23" t="s">
        <v>31</v>
      </c>
      <c r="CW18" s="23" t="s">
        <v>32</v>
      </c>
      <c r="CX18" s="23" t="s">
        <v>33</v>
      </c>
      <c r="CY18" s="23" t="s">
        <v>34</v>
      </c>
      <c r="CZ18" s="87"/>
    </row>
    <row r="19" spans="1:104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5" t="s">
        <v>35</v>
      </c>
      <c r="G19" s="25" t="s">
        <v>36</v>
      </c>
      <c r="H19" s="25" t="s">
        <v>37</v>
      </c>
      <c r="I19" s="25" t="s">
        <v>38</v>
      </c>
      <c r="J19" s="25" t="s">
        <v>39</v>
      </c>
      <c r="K19" s="25" t="s">
        <v>40</v>
      </c>
      <c r="L19" s="25" t="s">
        <v>41</v>
      </c>
      <c r="M19" s="25" t="s">
        <v>42</v>
      </c>
      <c r="N19" s="25" t="s">
        <v>43</v>
      </c>
      <c r="O19" s="25" t="s">
        <v>44</v>
      </c>
      <c r="P19" s="25" t="s">
        <v>45</v>
      </c>
      <c r="Q19" s="25" t="s">
        <v>46</v>
      </c>
      <c r="R19" s="25" t="s">
        <v>47</v>
      </c>
      <c r="S19" s="25" t="s">
        <v>48</v>
      </c>
      <c r="T19" s="25" t="s">
        <v>49</v>
      </c>
      <c r="U19" s="25" t="s">
        <v>50</v>
      </c>
      <c r="V19" s="25" t="s">
        <v>51</v>
      </c>
      <c r="W19" s="25" t="s">
        <v>52</v>
      </c>
      <c r="X19" s="25" t="s">
        <v>53</v>
      </c>
      <c r="Y19" s="25" t="s">
        <v>54</v>
      </c>
      <c r="Z19" s="25" t="s">
        <v>55</v>
      </c>
      <c r="AA19" s="25" t="s">
        <v>56</v>
      </c>
      <c r="AB19" s="25" t="s">
        <v>57</v>
      </c>
      <c r="AC19" s="25" t="s">
        <v>58</v>
      </c>
      <c r="AD19" s="25" t="s">
        <v>59</v>
      </c>
      <c r="AE19" s="25" t="s">
        <v>60</v>
      </c>
      <c r="AF19" s="25" t="s">
        <v>61</v>
      </c>
      <c r="AG19" s="25" t="s">
        <v>62</v>
      </c>
      <c r="AH19" s="25" t="s">
        <v>63</v>
      </c>
      <c r="AI19" s="25" t="s">
        <v>64</v>
      </c>
      <c r="AJ19" s="25" t="s">
        <v>65</v>
      </c>
      <c r="AK19" s="25" t="s">
        <v>66</v>
      </c>
      <c r="AL19" s="25" t="s">
        <v>67</v>
      </c>
      <c r="AM19" s="25" t="s">
        <v>68</v>
      </c>
      <c r="AN19" s="25" t="s">
        <v>69</v>
      </c>
      <c r="AO19" s="25" t="s">
        <v>70</v>
      </c>
      <c r="AP19" s="25" t="s">
        <v>71</v>
      </c>
      <c r="AQ19" s="25" t="s">
        <v>72</v>
      </c>
      <c r="AR19" s="25" t="s">
        <v>73</v>
      </c>
      <c r="AS19" s="25" t="s">
        <v>74</v>
      </c>
      <c r="AT19" s="25" t="s">
        <v>75</v>
      </c>
      <c r="AU19" s="25" t="s">
        <v>76</v>
      </c>
      <c r="AV19" s="25" t="s">
        <v>77</v>
      </c>
      <c r="AW19" s="25" t="s">
        <v>78</v>
      </c>
      <c r="AX19" s="25" t="s">
        <v>79</v>
      </c>
      <c r="AY19" s="25" t="s">
        <v>80</v>
      </c>
      <c r="AZ19" s="25" t="s">
        <v>81</v>
      </c>
      <c r="BA19" s="25" t="s">
        <v>82</v>
      </c>
      <c r="BB19" s="25" t="s">
        <v>83</v>
      </c>
      <c r="BC19" s="25" t="s">
        <v>84</v>
      </c>
      <c r="BD19" s="25" t="s">
        <v>85</v>
      </c>
      <c r="BE19" s="25" t="s">
        <v>86</v>
      </c>
      <c r="BF19" s="25" t="s">
        <v>87</v>
      </c>
      <c r="BG19" s="25" t="s">
        <v>88</v>
      </c>
      <c r="BH19" s="25" t="s">
        <v>89</v>
      </c>
      <c r="BI19" s="25" t="s">
        <v>90</v>
      </c>
      <c r="BJ19" s="25" t="s">
        <v>77</v>
      </c>
      <c r="BK19" s="25" t="s">
        <v>78</v>
      </c>
      <c r="BL19" s="25" t="s">
        <v>79</v>
      </c>
      <c r="BM19" s="25" t="s">
        <v>80</v>
      </c>
      <c r="BN19" s="25" t="s">
        <v>81</v>
      </c>
      <c r="BO19" s="25" t="s">
        <v>82</v>
      </c>
      <c r="BP19" s="25" t="s">
        <v>83</v>
      </c>
      <c r="BQ19" s="25" t="s">
        <v>84</v>
      </c>
      <c r="BR19" s="25" t="s">
        <v>85</v>
      </c>
      <c r="BS19" s="25" t="s">
        <v>86</v>
      </c>
      <c r="BT19" s="25" t="s">
        <v>87</v>
      </c>
      <c r="BU19" s="25" t="s">
        <v>88</v>
      </c>
      <c r="BV19" s="25" t="s">
        <v>89</v>
      </c>
      <c r="BW19" s="25" t="s">
        <v>90</v>
      </c>
      <c r="BX19" s="25" t="s">
        <v>77</v>
      </c>
      <c r="BY19" s="25" t="s">
        <v>78</v>
      </c>
      <c r="BZ19" s="25" t="s">
        <v>79</v>
      </c>
      <c r="CA19" s="25" t="s">
        <v>80</v>
      </c>
      <c r="CB19" s="25" t="s">
        <v>81</v>
      </c>
      <c r="CC19" s="25" t="s">
        <v>82</v>
      </c>
      <c r="CD19" s="25" t="s">
        <v>83</v>
      </c>
      <c r="CE19" s="25" t="s">
        <v>84</v>
      </c>
      <c r="CF19" s="25" t="s">
        <v>85</v>
      </c>
      <c r="CG19" s="25" t="s">
        <v>86</v>
      </c>
      <c r="CH19" s="25" t="s">
        <v>87</v>
      </c>
      <c r="CI19" s="25" t="s">
        <v>88</v>
      </c>
      <c r="CJ19" s="25" t="s">
        <v>89</v>
      </c>
      <c r="CK19" s="25" t="s">
        <v>90</v>
      </c>
      <c r="CL19" s="25" t="s">
        <v>91</v>
      </c>
      <c r="CM19" s="25" t="s">
        <v>92</v>
      </c>
      <c r="CN19" s="25" t="s">
        <v>93</v>
      </c>
      <c r="CO19" s="25" t="s">
        <v>94</v>
      </c>
      <c r="CP19" s="25" t="s">
        <v>95</v>
      </c>
      <c r="CQ19" s="25" t="s">
        <v>96</v>
      </c>
      <c r="CR19" s="25" t="s">
        <v>97</v>
      </c>
      <c r="CS19" s="25" t="s">
        <v>98</v>
      </c>
      <c r="CT19" s="25" t="s">
        <v>99</v>
      </c>
      <c r="CU19" s="25" t="s">
        <v>100</v>
      </c>
      <c r="CV19" s="25" t="s">
        <v>101</v>
      </c>
      <c r="CW19" s="25" t="s">
        <v>102</v>
      </c>
      <c r="CX19" s="25" t="s">
        <v>103</v>
      </c>
      <c r="CY19" s="25" t="s">
        <v>104</v>
      </c>
      <c r="CZ19" s="25" t="s">
        <v>105</v>
      </c>
    </row>
    <row r="20" spans="1:104" s="34" customFormat="1" ht="31.5">
      <c r="A20" s="26" t="s">
        <v>106</v>
      </c>
      <c r="B20" s="27" t="s">
        <v>107</v>
      </c>
      <c r="C20" s="28" t="s">
        <v>108</v>
      </c>
      <c r="D20" s="29">
        <f>SUM(D21:D26)</f>
        <v>163.13999999999999</v>
      </c>
      <c r="E20" s="29">
        <f>SUM(E21:E26)</f>
        <v>142.77999999999997</v>
      </c>
      <c r="F20" s="30" t="s">
        <v>108</v>
      </c>
      <c r="G20" s="30" t="s">
        <v>108</v>
      </c>
      <c r="H20" s="30" t="s">
        <v>108</v>
      </c>
      <c r="I20" s="30" t="s">
        <v>108</v>
      </c>
      <c r="J20" s="30" t="s">
        <v>108</v>
      </c>
      <c r="K20" s="30" t="s">
        <v>108</v>
      </c>
      <c r="L20" s="30" t="s">
        <v>108</v>
      </c>
      <c r="M20" s="30" t="s">
        <v>108</v>
      </c>
      <c r="N20" s="30" t="s">
        <v>108</v>
      </c>
      <c r="O20" s="30" t="s">
        <v>108</v>
      </c>
      <c r="P20" s="30" t="s">
        <v>108</v>
      </c>
      <c r="Q20" s="30" t="s">
        <v>108</v>
      </c>
      <c r="R20" s="30" t="s">
        <v>108</v>
      </c>
      <c r="S20" s="30" t="s">
        <v>108</v>
      </c>
      <c r="T20" s="29">
        <f t="shared" ref="T20:CE20" si="0">SUM(T21:T26)</f>
        <v>1.33</v>
      </c>
      <c r="U20" s="29">
        <f t="shared" si="0"/>
        <v>19.770000000000003</v>
      </c>
      <c r="V20" s="31">
        <f t="shared" si="0"/>
        <v>0.67999999999999994</v>
      </c>
      <c r="W20" s="29" t="s">
        <v>108</v>
      </c>
      <c r="X20" s="31">
        <f t="shared" si="0"/>
        <v>4.99</v>
      </c>
      <c r="Y20" s="29" t="s">
        <v>108</v>
      </c>
      <c r="Z20" s="32">
        <f t="shared" si="0"/>
        <v>189</v>
      </c>
      <c r="AA20" s="29">
        <f t="shared" si="0"/>
        <v>1.33</v>
      </c>
      <c r="AB20" s="29">
        <f t="shared" si="0"/>
        <v>19.770000000000003</v>
      </c>
      <c r="AC20" s="31">
        <f t="shared" si="0"/>
        <v>0.67999999999999994</v>
      </c>
      <c r="AD20" s="29" t="s">
        <v>108</v>
      </c>
      <c r="AE20" s="31">
        <f t="shared" si="0"/>
        <v>4.99</v>
      </c>
      <c r="AF20" s="29" t="s">
        <v>108</v>
      </c>
      <c r="AG20" s="32">
        <f t="shared" si="0"/>
        <v>189</v>
      </c>
      <c r="AH20" s="29">
        <f t="shared" si="0"/>
        <v>0.85</v>
      </c>
      <c r="AI20" s="29">
        <f t="shared" si="0"/>
        <v>40.97</v>
      </c>
      <c r="AJ20" s="31">
        <f t="shared" si="0"/>
        <v>0.52</v>
      </c>
      <c r="AK20" s="29" t="s">
        <v>108</v>
      </c>
      <c r="AL20" s="31">
        <f t="shared" si="0"/>
        <v>20.635000000000002</v>
      </c>
      <c r="AM20" s="29" t="s">
        <v>108</v>
      </c>
      <c r="AN20" s="32">
        <f t="shared" si="0"/>
        <v>606</v>
      </c>
      <c r="AO20" s="29">
        <f t="shared" si="0"/>
        <v>0.85</v>
      </c>
      <c r="AP20" s="29">
        <f t="shared" si="0"/>
        <v>20.61</v>
      </c>
      <c r="AQ20" s="31">
        <f t="shared" si="0"/>
        <v>0.4</v>
      </c>
      <c r="AR20" s="29" t="s">
        <v>108</v>
      </c>
      <c r="AS20" s="31">
        <f t="shared" si="0"/>
        <v>5.4639999999999995</v>
      </c>
      <c r="AT20" s="29" t="s">
        <v>108</v>
      </c>
      <c r="AU20" s="32">
        <f t="shared" si="0"/>
        <v>601</v>
      </c>
      <c r="AV20" s="29">
        <f t="shared" si="0"/>
        <v>0.85</v>
      </c>
      <c r="AW20" s="29">
        <f t="shared" si="0"/>
        <v>30.35</v>
      </c>
      <c r="AX20" s="31">
        <f t="shared" si="0"/>
        <v>0.2</v>
      </c>
      <c r="AY20" s="29" t="s">
        <v>108</v>
      </c>
      <c r="AZ20" s="31">
        <f t="shared" si="0"/>
        <v>0</v>
      </c>
      <c r="BA20" s="29" t="s">
        <v>108</v>
      </c>
      <c r="BB20" s="32">
        <f t="shared" si="0"/>
        <v>430</v>
      </c>
      <c r="BC20" s="29">
        <f t="shared" si="0"/>
        <v>0.85</v>
      </c>
      <c r="BD20" s="29">
        <f t="shared" si="0"/>
        <v>30.35</v>
      </c>
      <c r="BE20" s="31">
        <f t="shared" si="0"/>
        <v>0.2</v>
      </c>
      <c r="BF20" s="29" t="s">
        <v>108</v>
      </c>
      <c r="BG20" s="31">
        <f t="shared" si="0"/>
        <v>0</v>
      </c>
      <c r="BH20" s="29" t="s">
        <v>108</v>
      </c>
      <c r="BI20" s="32">
        <f t="shared" si="0"/>
        <v>430</v>
      </c>
      <c r="BJ20" s="29">
        <f t="shared" si="0"/>
        <v>0.85</v>
      </c>
      <c r="BK20" s="29">
        <f t="shared" si="0"/>
        <v>32.510000000000005</v>
      </c>
      <c r="BL20" s="31">
        <f t="shared" si="0"/>
        <v>0.2</v>
      </c>
      <c r="BM20" s="29" t="s">
        <v>108</v>
      </c>
      <c r="BN20" s="31">
        <f t="shared" si="0"/>
        <v>0</v>
      </c>
      <c r="BO20" s="29" t="s">
        <v>108</v>
      </c>
      <c r="BP20" s="32">
        <f t="shared" si="0"/>
        <v>441</v>
      </c>
      <c r="BQ20" s="29">
        <f t="shared" si="0"/>
        <v>0.85</v>
      </c>
      <c r="BR20" s="29">
        <f t="shared" si="0"/>
        <v>32.510000000000005</v>
      </c>
      <c r="BS20" s="31">
        <f t="shared" si="0"/>
        <v>0.2</v>
      </c>
      <c r="BT20" s="29" t="s">
        <v>108</v>
      </c>
      <c r="BU20" s="31" t="s">
        <v>108</v>
      </c>
      <c r="BV20" s="29" t="s">
        <v>108</v>
      </c>
      <c r="BW20" s="32">
        <f t="shared" si="0"/>
        <v>441</v>
      </c>
      <c r="BX20" s="29">
        <f t="shared" si="0"/>
        <v>0.42</v>
      </c>
      <c r="BY20" s="29">
        <f t="shared" si="0"/>
        <v>35.24</v>
      </c>
      <c r="BZ20" s="31">
        <f t="shared" si="0"/>
        <v>0.2</v>
      </c>
      <c r="CA20" s="29" t="s">
        <v>108</v>
      </c>
      <c r="CB20" s="31" t="s">
        <v>108</v>
      </c>
      <c r="CC20" s="29" t="s">
        <v>108</v>
      </c>
      <c r="CD20" s="32">
        <f t="shared" si="0"/>
        <v>437</v>
      </c>
      <c r="CE20" s="29">
        <f t="shared" si="0"/>
        <v>0.42</v>
      </c>
      <c r="CF20" s="29">
        <f t="shared" ref="CF20:CY20" si="1">SUM(CF21:CF26)</f>
        <v>35.24</v>
      </c>
      <c r="CG20" s="31">
        <f t="shared" si="1"/>
        <v>0.2</v>
      </c>
      <c r="CH20" s="29" t="s">
        <v>108</v>
      </c>
      <c r="CI20" s="31" t="s">
        <v>108</v>
      </c>
      <c r="CJ20" s="29" t="s">
        <v>108</v>
      </c>
      <c r="CK20" s="32">
        <f t="shared" si="1"/>
        <v>437</v>
      </c>
      <c r="CL20" s="29">
        <f t="shared" si="1"/>
        <v>4.3000000000000007</v>
      </c>
      <c r="CM20" s="29">
        <f t="shared" si="1"/>
        <v>158.83999999999997</v>
      </c>
      <c r="CN20" s="31">
        <f t="shared" si="1"/>
        <v>1.7999999999999998</v>
      </c>
      <c r="CO20" s="29" t="s">
        <v>108</v>
      </c>
      <c r="CP20" s="31">
        <f t="shared" si="1"/>
        <v>25.625000000000004</v>
      </c>
      <c r="CQ20" s="29" t="s">
        <v>108</v>
      </c>
      <c r="CR20" s="32">
        <f t="shared" si="1"/>
        <v>2103</v>
      </c>
      <c r="CS20" s="29">
        <f t="shared" si="1"/>
        <v>4.3000000000000007</v>
      </c>
      <c r="CT20" s="29">
        <f t="shared" si="1"/>
        <v>138.47999999999999</v>
      </c>
      <c r="CU20" s="31">
        <f t="shared" si="1"/>
        <v>1.68</v>
      </c>
      <c r="CV20" s="29" t="s">
        <v>108</v>
      </c>
      <c r="CW20" s="31">
        <f t="shared" si="1"/>
        <v>10.454000000000001</v>
      </c>
      <c r="CX20" s="29" t="s">
        <v>108</v>
      </c>
      <c r="CY20" s="32">
        <f t="shared" si="1"/>
        <v>2098</v>
      </c>
      <c r="CZ20" s="33" t="s">
        <v>108</v>
      </c>
    </row>
    <row r="21" spans="1:104" s="34" customFormat="1" ht="31.5">
      <c r="A21" s="26" t="s">
        <v>109</v>
      </c>
      <c r="B21" s="27" t="s">
        <v>110</v>
      </c>
      <c r="C21" s="28" t="s">
        <v>108</v>
      </c>
      <c r="D21" s="30">
        <f>D29</f>
        <v>50.46</v>
      </c>
      <c r="E21" s="35">
        <f t="shared" ref="E21:BP21" si="2">E29</f>
        <v>36.92</v>
      </c>
      <c r="F21" s="35" t="str">
        <f t="shared" si="2"/>
        <v>нд</v>
      </c>
      <c r="G21" s="35" t="str">
        <f t="shared" si="2"/>
        <v>нд</v>
      </c>
      <c r="H21" s="35" t="str">
        <f t="shared" si="2"/>
        <v>нд</v>
      </c>
      <c r="I21" s="35" t="str">
        <f t="shared" si="2"/>
        <v>нд</v>
      </c>
      <c r="J21" s="35" t="str">
        <f t="shared" si="2"/>
        <v>нд</v>
      </c>
      <c r="K21" s="35" t="str">
        <f t="shared" si="2"/>
        <v>нд</v>
      </c>
      <c r="L21" s="35" t="str">
        <f t="shared" si="2"/>
        <v>нд</v>
      </c>
      <c r="M21" s="35" t="str">
        <f t="shared" si="2"/>
        <v>нд</v>
      </c>
      <c r="N21" s="35" t="str">
        <f t="shared" si="2"/>
        <v>нд</v>
      </c>
      <c r="O21" s="35" t="str">
        <f t="shared" si="2"/>
        <v>нд</v>
      </c>
      <c r="P21" s="35" t="str">
        <f t="shared" si="2"/>
        <v>нд</v>
      </c>
      <c r="Q21" s="35" t="str">
        <f t="shared" si="2"/>
        <v>нд</v>
      </c>
      <c r="R21" s="35" t="str">
        <f t="shared" si="2"/>
        <v>нд</v>
      </c>
      <c r="S21" s="35" t="str">
        <f t="shared" si="2"/>
        <v>нд</v>
      </c>
      <c r="T21" s="35" t="str">
        <f t="shared" si="2"/>
        <v>нд</v>
      </c>
      <c r="U21" s="35">
        <f t="shared" si="2"/>
        <v>7.04</v>
      </c>
      <c r="V21" s="36">
        <f t="shared" si="2"/>
        <v>0.48</v>
      </c>
      <c r="W21" s="36" t="str">
        <f t="shared" si="2"/>
        <v>нд</v>
      </c>
      <c r="X21" s="36">
        <f t="shared" si="2"/>
        <v>4.99</v>
      </c>
      <c r="Y21" s="35" t="str">
        <f t="shared" si="2"/>
        <v>нд</v>
      </c>
      <c r="Z21" s="35" t="str">
        <f t="shared" si="2"/>
        <v>нд</v>
      </c>
      <c r="AA21" s="35" t="str">
        <f t="shared" si="2"/>
        <v>нд</v>
      </c>
      <c r="AB21" s="35">
        <f t="shared" si="2"/>
        <v>7.04</v>
      </c>
      <c r="AC21" s="36">
        <f t="shared" si="2"/>
        <v>0.48</v>
      </c>
      <c r="AD21" s="35" t="str">
        <f t="shared" si="2"/>
        <v>нд</v>
      </c>
      <c r="AE21" s="36">
        <f t="shared" si="2"/>
        <v>4.99</v>
      </c>
      <c r="AF21" s="35" t="str">
        <f t="shared" si="2"/>
        <v>нд</v>
      </c>
      <c r="AG21" s="35" t="str">
        <f t="shared" si="2"/>
        <v>нд</v>
      </c>
      <c r="AH21" s="35" t="str">
        <f t="shared" si="2"/>
        <v>нд</v>
      </c>
      <c r="AI21" s="30">
        <f t="shared" si="2"/>
        <v>16.170000000000002</v>
      </c>
      <c r="AJ21" s="36">
        <f t="shared" si="2"/>
        <v>0.32</v>
      </c>
      <c r="AK21" s="36" t="str">
        <f t="shared" si="2"/>
        <v>нд</v>
      </c>
      <c r="AL21" s="36">
        <f t="shared" si="2"/>
        <v>20.635000000000002</v>
      </c>
      <c r="AM21" s="35" t="str">
        <f t="shared" si="2"/>
        <v>нд</v>
      </c>
      <c r="AN21" s="35" t="str">
        <f t="shared" si="2"/>
        <v>нд</v>
      </c>
      <c r="AO21" s="35" t="str">
        <f t="shared" si="2"/>
        <v>нд</v>
      </c>
      <c r="AP21" s="30">
        <f t="shared" si="2"/>
        <v>2.6300000000000003</v>
      </c>
      <c r="AQ21" s="36">
        <f t="shared" si="2"/>
        <v>0.4</v>
      </c>
      <c r="AR21" s="36" t="str">
        <f t="shared" si="2"/>
        <v>нд</v>
      </c>
      <c r="AS21" s="36">
        <f t="shared" si="2"/>
        <v>1.43</v>
      </c>
      <c r="AT21" s="35" t="str">
        <f t="shared" si="2"/>
        <v>нд</v>
      </c>
      <c r="AU21" s="35" t="str">
        <f t="shared" si="2"/>
        <v>нд</v>
      </c>
      <c r="AV21" s="35" t="str">
        <f t="shared" si="2"/>
        <v>нд</v>
      </c>
      <c r="AW21" s="35">
        <f t="shared" si="2"/>
        <v>8.4700000000000006</v>
      </c>
      <c r="AX21" s="36" t="str">
        <f t="shared" si="2"/>
        <v>нд</v>
      </c>
      <c r="AY21" s="35" t="str">
        <f t="shared" si="2"/>
        <v>нд</v>
      </c>
      <c r="AZ21" s="36" t="str">
        <f t="shared" si="2"/>
        <v>нд</v>
      </c>
      <c r="BA21" s="35" t="str">
        <f t="shared" si="2"/>
        <v>нд</v>
      </c>
      <c r="BB21" s="35" t="str">
        <f t="shared" si="2"/>
        <v>нд</v>
      </c>
      <c r="BC21" s="35" t="str">
        <f t="shared" si="2"/>
        <v>нд</v>
      </c>
      <c r="BD21" s="35">
        <f t="shared" si="2"/>
        <v>8.4700000000000006</v>
      </c>
      <c r="BE21" s="36" t="str">
        <f t="shared" si="2"/>
        <v>нд</v>
      </c>
      <c r="BF21" s="35" t="str">
        <f t="shared" si="2"/>
        <v>нд</v>
      </c>
      <c r="BG21" s="36" t="str">
        <f t="shared" si="2"/>
        <v>нд</v>
      </c>
      <c r="BH21" s="35" t="str">
        <f t="shared" si="2"/>
        <v>нд</v>
      </c>
      <c r="BI21" s="35" t="str">
        <f t="shared" si="2"/>
        <v>нд</v>
      </c>
      <c r="BJ21" s="35" t="str">
        <f t="shared" si="2"/>
        <v>нд</v>
      </c>
      <c r="BK21" s="35">
        <f t="shared" si="2"/>
        <v>9.07</v>
      </c>
      <c r="BL21" s="36" t="str">
        <f t="shared" si="2"/>
        <v>нд</v>
      </c>
      <c r="BM21" s="35" t="str">
        <f t="shared" si="2"/>
        <v>нд</v>
      </c>
      <c r="BN21" s="36" t="str">
        <f t="shared" si="2"/>
        <v>нд</v>
      </c>
      <c r="BO21" s="35" t="str">
        <f t="shared" si="2"/>
        <v>нд</v>
      </c>
      <c r="BP21" s="35" t="str">
        <f t="shared" si="2"/>
        <v>нд</v>
      </c>
      <c r="BQ21" s="35" t="str">
        <f t="shared" ref="BQ21:CZ21" si="3">BQ29</f>
        <v>нд</v>
      </c>
      <c r="BR21" s="35">
        <f t="shared" si="3"/>
        <v>9.07</v>
      </c>
      <c r="BS21" s="36" t="str">
        <f t="shared" si="3"/>
        <v>нд</v>
      </c>
      <c r="BT21" s="35" t="str">
        <f t="shared" si="3"/>
        <v>нд</v>
      </c>
      <c r="BU21" s="36" t="str">
        <f t="shared" si="3"/>
        <v>нд</v>
      </c>
      <c r="BV21" s="35" t="str">
        <f t="shared" si="3"/>
        <v>нд</v>
      </c>
      <c r="BW21" s="35" t="str">
        <f t="shared" si="3"/>
        <v>нд</v>
      </c>
      <c r="BX21" s="35" t="str">
        <f t="shared" si="3"/>
        <v>нд</v>
      </c>
      <c r="BY21" s="35">
        <f t="shared" si="3"/>
        <v>9.7100000000000009</v>
      </c>
      <c r="BZ21" s="36" t="str">
        <f t="shared" si="3"/>
        <v>нд</v>
      </c>
      <c r="CA21" s="35" t="str">
        <f t="shared" si="3"/>
        <v>нд</v>
      </c>
      <c r="CB21" s="36" t="str">
        <f t="shared" si="3"/>
        <v>нд</v>
      </c>
      <c r="CC21" s="35" t="str">
        <f t="shared" si="3"/>
        <v>нд</v>
      </c>
      <c r="CD21" s="35" t="str">
        <f t="shared" si="3"/>
        <v>нд</v>
      </c>
      <c r="CE21" s="35" t="str">
        <f t="shared" si="3"/>
        <v>нд</v>
      </c>
      <c r="CF21" s="35">
        <f t="shared" si="3"/>
        <v>9.7100000000000009</v>
      </c>
      <c r="CG21" s="36" t="str">
        <f t="shared" si="3"/>
        <v>нд</v>
      </c>
      <c r="CH21" s="35" t="str">
        <f t="shared" si="3"/>
        <v>нд</v>
      </c>
      <c r="CI21" s="36" t="str">
        <f t="shared" si="3"/>
        <v>нд</v>
      </c>
      <c r="CJ21" s="35" t="str">
        <f t="shared" si="3"/>
        <v>нд</v>
      </c>
      <c r="CK21" s="35" t="str">
        <f t="shared" si="3"/>
        <v>нд</v>
      </c>
      <c r="CL21" s="35" t="str">
        <f t="shared" si="3"/>
        <v>нд</v>
      </c>
      <c r="CM21" s="30">
        <f t="shared" si="3"/>
        <v>50.46</v>
      </c>
      <c r="CN21" s="36">
        <f t="shared" si="3"/>
        <v>0.8</v>
      </c>
      <c r="CO21" s="35" t="str">
        <f t="shared" si="3"/>
        <v>нд</v>
      </c>
      <c r="CP21" s="36">
        <f t="shared" si="3"/>
        <v>25.625000000000004</v>
      </c>
      <c r="CQ21" s="35" t="str">
        <f t="shared" si="3"/>
        <v>нд</v>
      </c>
      <c r="CR21" s="35" t="str">
        <f t="shared" si="3"/>
        <v>нд</v>
      </c>
      <c r="CS21" s="35" t="str">
        <f t="shared" si="3"/>
        <v>нд</v>
      </c>
      <c r="CT21" s="30">
        <f t="shared" si="3"/>
        <v>36.92</v>
      </c>
      <c r="CU21" s="36">
        <f t="shared" si="3"/>
        <v>0.88</v>
      </c>
      <c r="CV21" s="36" t="str">
        <f t="shared" si="3"/>
        <v>нд</v>
      </c>
      <c r="CW21" s="36">
        <f t="shared" si="3"/>
        <v>6.42</v>
      </c>
      <c r="CX21" s="35" t="str">
        <f t="shared" si="3"/>
        <v>нд</v>
      </c>
      <c r="CY21" s="35" t="str">
        <f t="shared" si="3"/>
        <v>нд</v>
      </c>
      <c r="CZ21" s="33" t="str">
        <f t="shared" si="3"/>
        <v>нд</v>
      </c>
    </row>
    <row r="22" spans="1:104" s="34" customFormat="1" ht="47.25">
      <c r="A22" s="26" t="s">
        <v>111</v>
      </c>
      <c r="B22" s="27" t="s">
        <v>112</v>
      </c>
      <c r="C22" s="28" t="s">
        <v>108</v>
      </c>
      <c r="D22" s="35">
        <f>D75</f>
        <v>28.36</v>
      </c>
      <c r="E22" s="30">
        <f t="shared" ref="E22:BP22" si="4">E75</f>
        <v>26.729999999999997</v>
      </c>
      <c r="F22" s="35" t="str">
        <f t="shared" si="4"/>
        <v>нд</v>
      </c>
      <c r="G22" s="35" t="str">
        <f t="shared" si="4"/>
        <v>нд</v>
      </c>
      <c r="H22" s="35" t="str">
        <f t="shared" si="4"/>
        <v>нд</v>
      </c>
      <c r="I22" s="35" t="str">
        <f t="shared" si="4"/>
        <v>нд</v>
      </c>
      <c r="J22" s="35" t="str">
        <f t="shared" si="4"/>
        <v>нд</v>
      </c>
      <c r="K22" s="35" t="str">
        <f t="shared" si="4"/>
        <v>нд</v>
      </c>
      <c r="L22" s="35" t="str">
        <f t="shared" si="4"/>
        <v>нд</v>
      </c>
      <c r="M22" s="35" t="str">
        <f t="shared" si="4"/>
        <v>нд</v>
      </c>
      <c r="N22" s="35" t="str">
        <f t="shared" si="4"/>
        <v>нд</v>
      </c>
      <c r="O22" s="35" t="str">
        <f t="shared" si="4"/>
        <v>нд</v>
      </c>
      <c r="P22" s="35" t="str">
        <f t="shared" si="4"/>
        <v>нд</v>
      </c>
      <c r="Q22" s="35" t="str">
        <f t="shared" si="4"/>
        <v>нд</v>
      </c>
      <c r="R22" s="35" t="str">
        <f t="shared" si="4"/>
        <v>нд</v>
      </c>
      <c r="S22" s="35" t="str">
        <f t="shared" si="4"/>
        <v>нд</v>
      </c>
      <c r="T22" s="35" t="str">
        <f t="shared" si="4"/>
        <v>нд</v>
      </c>
      <c r="U22" s="35">
        <f t="shared" si="4"/>
        <v>2.1800000000000002</v>
      </c>
      <c r="V22" s="36" t="str">
        <f t="shared" si="4"/>
        <v>нд</v>
      </c>
      <c r="W22" s="36" t="str">
        <f t="shared" si="4"/>
        <v>нд</v>
      </c>
      <c r="X22" s="36" t="str">
        <f t="shared" si="4"/>
        <v>нд</v>
      </c>
      <c r="Y22" s="35" t="str">
        <f t="shared" si="4"/>
        <v>нд</v>
      </c>
      <c r="Z22" s="35">
        <f t="shared" si="4"/>
        <v>184</v>
      </c>
      <c r="AA22" s="35" t="str">
        <f t="shared" si="4"/>
        <v>нд</v>
      </c>
      <c r="AB22" s="35">
        <f t="shared" si="4"/>
        <v>2.1800000000000002</v>
      </c>
      <c r="AC22" s="36" t="str">
        <f t="shared" si="4"/>
        <v>нд</v>
      </c>
      <c r="AD22" s="35" t="str">
        <f t="shared" si="4"/>
        <v>нд</v>
      </c>
      <c r="AE22" s="36" t="str">
        <f t="shared" si="4"/>
        <v>нд</v>
      </c>
      <c r="AF22" s="35" t="str">
        <f t="shared" si="4"/>
        <v>нд</v>
      </c>
      <c r="AG22" s="35">
        <f t="shared" si="4"/>
        <v>184</v>
      </c>
      <c r="AH22" s="35" t="str">
        <f t="shared" si="4"/>
        <v>нд</v>
      </c>
      <c r="AI22" s="35">
        <f t="shared" si="4"/>
        <v>7.46</v>
      </c>
      <c r="AJ22" s="36" t="str">
        <f t="shared" si="4"/>
        <v>нд</v>
      </c>
      <c r="AK22" s="36" t="str">
        <f t="shared" si="4"/>
        <v>нд</v>
      </c>
      <c r="AL22" s="36" t="str">
        <f t="shared" si="4"/>
        <v>нд</v>
      </c>
      <c r="AM22" s="35" t="str">
        <f t="shared" si="4"/>
        <v>нд</v>
      </c>
      <c r="AN22" s="35">
        <f t="shared" si="4"/>
        <v>598</v>
      </c>
      <c r="AO22" s="35" t="str">
        <f t="shared" si="4"/>
        <v>нд</v>
      </c>
      <c r="AP22" s="30">
        <f t="shared" si="4"/>
        <v>5.83</v>
      </c>
      <c r="AQ22" s="36" t="str">
        <f t="shared" si="4"/>
        <v>нд</v>
      </c>
      <c r="AR22" s="36" t="str">
        <f t="shared" si="4"/>
        <v>нд</v>
      </c>
      <c r="AS22" s="36" t="str">
        <f t="shared" si="4"/>
        <v>нд</v>
      </c>
      <c r="AT22" s="35" t="str">
        <f t="shared" si="4"/>
        <v>нд</v>
      </c>
      <c r="AU22" s="35">
        <f t="shared" si="4"/>
        <v>598</v>
      </c>
      <c r="AV22" s="35" t="str">
        <f t="shared" si="4"/>
        <v>нд</v>
      </c>
      <c r="AW22" s="35">
        <f t="shared" si="4"/>
        <v>5.83</v>
      </c>
      <c r="AX22" s="36" t="str">
        <f t="shared" si="4"/>
        <v>нд</v>
      </c>
      <c r="AY22" s="35" t="str">
        <f t="shared" si="4"/>
        <v>нд</v>
      </c>
      <c r="AZ22" s="36" t="str">
        <f t="shared" si="4"/>
        <v>нд</v>
      </c>
      <c r="BA22" s="35" t="str">
        <f t="shared" si="4"/>
        <v>нд</v>
      </c>
      <c r="BB22" s="35">
        <f t="shared" si="4"/>
        <v>425</v>
      </c>
      <c r="BC22" s="35" t="str">
        <f t="shared" si="4"/>
        <v>нд</v>
      </c>
      <c r="BD22" s="35">
        <f t="shared" si="4"/>
        <v>5.83</v>
      </c>
      <c r="BE22" s="36" t="str">
        <f t="shared" si="4"/>
        <v>нд</v>
      </c>
      <c r="BF22" s="35" t="str">
        <f t="shared" si="4"/>
        <v>нд</v>
      </c>
      <c r="BG22" s="36" t="str">
        <f t="shared" si="4"/>
        <v>нд</v>
      </c>
      <c r="BH22" s="35" t="str">
        <f t="shared" si="4"/>
        <v>нд</v>
      </c>
      <c r="BI22" s="35">
        <f t="shared" si="4"/>
        <v>425</v>
      </c>
      <c r="BJ22" s="35" t="str">
        <f t="shared" si="4"/>
        <v>нд</v>
      </c>
      <c r="BK22" s="35">
        <f t="shared" si="4"/>
        <v>6.2299999999999995</v>
      </c>
      <c r="BL22" s="36" t="str">
        <f t="shared" si="4"/>
        <v>нд</v>
      </c>
      <c r="BM22" s="35" t="str">
        <f t="shared" si="4"/>
        <v>нд</v>
      </c>
      <c r="BN22" s="36" t="str">
        <f t="shared" si="4"/>
        <v>нд</v>
      </c>
      <c r="BO22" s="35" t="str">
        <f t="shared" si="4"/>
        <v>нд</v>
      </c>
      <c r="BP22" s="35">
        <f t="shared" si="4"/>
        <v>435</v>
      </c>
      <c r="BQ22" s="35" t="str">
        <f t="shared" ref="BQ22:CZ22" si="5">BQ75</f>
        <v>нд</v>
      </c>
      <c r="BR22" s="35">
        <f t="shared" si="5"/>
        <v>6.2299999999999995</v>
      </c>
      <c r="BS22" s="36" t="str">
        <f t="shared" si="5"/>
        <v>нд</v>
      </c>
      <c r="BT22" s="35" t="str">
        <f t="shared" si="5"/>
        <v>нд</v>
      </c>
      <c r="BU22" s="36" t="str">
        <f t="shared" si="5"/>
        <v>нд</v>
      </c>
      <c r="BV22" s="35" t="str">
        <f t="shared" si="5"/>
        <v>нд</v>
      </c>
      <c r="BW22" s="35">
        <f t="shared" si="5"/>
        <v>435</v>
      </c>
      <c r="BX22" s="35" t="str">
        <f t="shared" si="5"/>
        <v>нд</v>
      </c>
      <c r="BY22" s="35">
        <f t="shared" si="5"/>
        <v>6.66</v>
      </c>
      <c r="BZ22" s="36" t="str">
        <f t="shared" si="5"/>
        <v>нд</v>
      </c>
      <c r="CA22" s="35" t="str">
        <f t="shared" si="5"/>
        <v>нд</v>
      </c>
      <c r="CB22" s="36" t="str">
        <f t="shared" si="5"/>
        <v>нд</v>
      </c>
      <c r="CC22" s="35" t="str">
        <f t="shared" si="5"/>
        <v>нд</v>
      </c>
      <c r="CD22" s="35">
        <f t="shared" si="5"/>
        <v>433</v>
      </c>
      <c r="CE22" s="35" t="str">
        <f t="shared" si="5"/>
        <v>нд</v>
      </c>
      <c r="CF22" s="35">
        <f t="shared" si="5"/>
        <v>6.66</v>
      </c>
      <c r="CG22" s="36" t="str">
        <f t="shared" si="5"/>
        <v>нд</v>
      </c>
      <c r="CH22" s="35" t="str">
        <f t="shared" si="5"/>
        <v>нд</v>
      </c>
      <c r="CI22" s="36" t="str">
        <f t="shared" si="5"/>
        <v>нд</v>
      </c>
      <c r="CJ22" s="35" t="str">
        <f t="shared" si="5"/>
        <v>нд</v>
      </c>
      <c r="CK22" s="35">
        <f t="shared" si="5"/>
        <v>433</v>
      </c>
      <c r="CL22" s="35" t="str">
        <f t="shared" si="5"/>
        <v>нд</v>
      </c>
      <c r="CM22" s="35">
        <f t="shared" si="5"/>
        <v>28.36</v>
      </c>
      <c r="CN22" s="36" t="str">
        <f t="shared" si="5"/>
        <v>нд</v>
      </c>
      <c r="CO22" s="35" t="str">
        <f t="shared" si="5"/>
        <v>нд</v>
      </c>
      <c r="CP22" s="36" t="str">
        <f t="shared" si="5"/>
        <v>нд</v>
      </c>
      <c r="CQ22" s="35" t="str">
        <f t="shared" si="5"/>
        <v>нд</v>
      </c>
      <c r="CR22" s="35">
        <f t="shared" si="5"/>
        <v>2075</v>
      </c>
      <c r="CS22" s="35" t="str">
        <f t="shared" si="5"/>
        <v>нд</v>
      </c>
      <c r="CT22" s="30">
        <f t="shared" si="5"/>
        <v>26.729999999999997</v>
      </c>
      <c r="CU22" s="36" t="str">
        <f t="shared" si="5"/>
        <v>нд</v>
      </c>
      <c r="CV22" s="36" t="str">
        <f t="shared" si="5"/>
        <v>нд</v>
      </c>
      <c r="CW22" s="36" t="str">
        <f t="shared" si="5"/>
        <v>нд</v>
      </c>
      <c r="CX22" s="35" t="str">
        <f t="shared" si="5"/>
        <v>нд</v>
      </c>
      <c r="CY22" s="35">
        <f t="shared" si="5"/>
        <v>2075</v>
      </c>
      <c r="CZ22" s="33" t="str">
        <f t="shared" si="5"/>
        <v>нд</v>
      </c>
    </row>
    <row r="23" spans="1:104" s="34" customFormat="1" ht="78" customHeight="1">
      <c r="A23" s="26" t="s">
        <v>113</v>
      </c>
      <c r="B23" s="37" t="s">
        <v>114</v>
      </c>
      <c r="C23" s="28" t="s">
        <v>108</v>
      </c>
      <c r="D23" s="35" t="str">
        <f>D226</f>
        <v>нд</v>
      </c>
      <c r="E23" s="35" t="str">
        <f t="shared" ref="E23:BP23" si="6">E226</f>
        <v>нд</v>
      </c>
      <c r="F23" s="35" t="str">
        <f t="shared" si="6"/>
        <v>нд</v>
      </c>
      <c r="G23" s="35" t="str">
        <f t="shared" si="6"/>
        <v>нд</v>
      </c>
      <c r="H23" s="35" t="str">
        <f t="shared" si="6"/>
        <v>нд</v>
      </c>
      <c r="I23" s="35" t="str">
        <f t="shared" si="6"/>
        <v>нд</v>
      </c>
      <c r="J23" s="35" t="str">
        <f t="shared" si="6"/>
        <v>нд</v>
      </c>
      <c r="K23" s="35" t="str">
        <f t="shared" si="6"/>
        <v>нд</v>
      </c>
      <c r="L23" s="35" t="str">
        <f t="shared" si="6"/>
        <v>нд</v>
      </c>
      <c r="M23" s="35" t="str">
        <f t="shared" si="6"/>
        <v>нд</v>
      </c>
      <c r="N23" s="35" t="str">
        <f t="shared" si="6"/>
        <v>нд</v>
      </c>
      <c r="O23" s="35" t="str">
        <f t="shared" si="6"/>
        <v>нд</v>
      </c>
      <c r="P23" s="35" t="str">
        <f t="shared" si="6"/>
        <v>нд</v>
      </c>
      <c r="Q23" s="35" t="str">
        <f t="shared" si="6"/>
        <v>нд</v>
      </c>
      <c r="R23" s="35" t="str">
        <f t="shared" si="6"/>
        <v>нд</v>
      </c>
      <c r="S23" s="35" t="str">
        <f t="shared" si="6"/>
        <v>нд</v>
      </c>
      <c r="T23" s="35" t="str">
        <f t="shared" si="6"/>
        <v>нд</v>
      </c>
      <c r="U23" s="35" t="str">
        <f t="shared" si="6"/>
        <v>нд</v>
      </c>
      <c r="V23" s="36" t="str">
        <f t="shared" si="6"/>
        <v>нд</v>
      </c>
      <c r="W23" s="36" t="str">
        <f t="shared" si="6"/>
        <v>нд</v>
      </c>
      <c r="X23" s="36" t="str">
        <f t="shared" si="6"/>
        <v>нд</v>
      </c>
      <c r="Y23" s="35" t="str">
        <f t="shared" si="6"/>
        <v>нд</v>
      </c>
      <c r="Z23" s="35" t="str">
        <f t="shared" si="6"/>
        <v>нд</v>
      </c>
      <c r="AA23" s="35" t="str">
        <f t="shared" si="6"/>
        <v>нд</v>
      </c>
      <c r="AB23" s="35" t="str">
        <f t="shared" si="6"/>
        <v>нд</v>
      </c>
      <c r="AC23" s="36" t="str">
        <f t="shared" si="6"/>
        <v>нд</v>
      </c>
      <c r="AD23" s="35" t="str">
        <f t="shared" si="6"/>
        <v>нд</v>
      </c>
      <c r="AE23" s="36" t="str">
        <f t="shared" si="6"/>
        <v>нд</v>
      </c>
      <c r="AF23" s="35" t="str">
        <f t="shared" si="6"/>
        <v>нд</v>
      </c>
      <c r="AG23" s="35" t="str">
        <f t="shared" si="6"/>
        <v>нд</v>
      </c>
      <c r="AH23" s="35" t="str">
        <f t="shared" si="6"/>
        <v>нд</v>
      </c>
      <c r="AI23" s="35" t="str">
        <f t="shared" si="6"/>
        <v>нд</v>
      </c>
      <c r="AJ23" s="36" t="str">
        <f t="shared" si="6"/>
        <v>нд</v>
      </c>
      <c r="AK23" s="36" t="str">
        <f t="shared" si="6"/>
        <v>нд</v>
      </c>
      <c r="AL23" s="36" t="str">
        <f t="shared" si="6"/>
        <v>нд</v>
      </c>
      <c r="AM23" s="35" t="str">
        <f t="shared" si="6"/>
        <v>нд</v>
      </c>
      <c r="AN23" s="35" t="str">
        <f t="shared" si="6"/>
        <v>нд</v>
      </c>
      <c r="AO23" s="35" t="str">
        <f t="shared" si="6"/>
        <v>нд</v>
      </c>
      <c r="AP23" s="35" t="str">
        <f t="shared" si="6"/>
        <v>нд</v>
      </c>
      <c r="AQ23" s="36" t="str">
        <f t="shared" si="6"/>
        <v>нд</v>
      </c>
      <c r="AR23" s="36" t="str">
        <f t="shared" si="6"/>
        <v>нд</v>
      </c>
      <c r="AS23" s="36" t="str">
        <f t="shared" si="6"/>
        <v>нд</v>
      </c>
      <c r="AT23" s="35" t="str">
        <f t="shared" si="6"/>
        <v>нд</v>
      </c>
      <c r="AU23" s="35" t="str">
        <f t="shared" si="6"/>
        <v>нд</v>
      </c>
      <c r="AV23" s="35" t="str">
        <f t="shared" si="6"/>
        <v>нд</v>
      </c>
      <c r="AW23" s="35" t="str">
        <f t="shared" si="6"/>
        <v>нд</v>
      </c>
      <c r="AX23" s="36" t="str">
        <f t="shared" si="6"/>
        <v>нд</v>
      </c>
      <c r="AY23" s="35" t="str">
        <f t="shared" si="6"/>
        <v>нд</v>
      </c>
      <c r="AZ23" s="36" t="str">
        <f t="shared" si="6"/>
        <v>нд</v>
      </c>
      <c r="BA23" s="35" t="str">
        <f t="shared" si="6"/>
        <v>нд</v>
      </c>
      <c r="BB23" s="35" t="str">
        <f t="shared" si="6"/>
        <v>нд</v>
      </c>
      <c r="BC23" s="35" t="str">
        <f t="shared" si="6"/>
        <v>нд</v>
      </c>
      <c r="BD23" s="35" t="str">
        <f t="shared" si="6"/>
        <v>нд</v>
      </c>
      <c r="BE23" s="36" t="str">
        <f t="shared" si="6"/>
        <v>нд</v>
      </c>
      <c r="BF23" s="35" t="str">
        <f t="shared" si="6"/>
        <v>нд</v>
      </c>
      <c r="BG23" s="36" t="str">
        <f t="shared" si="6"/>
        <v>нд</v>
      </c>
      <c r="BH23" s="35" t="str">
        <f t="shared" si="6"/>
        <v>нд</v>
      </c>
      <c r="BI23" s="35" t="str">
        <f t="shared" si="6"/>
        <v>нд</v>
      </c>
      <c r="BJ23" s="35" t="str">
        <f t="shared" si="6"/>
        <v>нд</v>
      </c>
      <c r="BK23" s="35" t="str">
        <f t="shared" si="6"/>
        <v>нд</v>
      </c>
      <c r="BL23" s="36" t="str">
        <f t="shared" si="6"/>
        <v>нд</v>
      </c>
      <c r="BM23" s="35" t="str">
        <f t="shared" si="6"/>
        <v>нд</v>
      </c>
      <c r="BN23" s="36" t="str">
        <f t="shared" si="6"/>
        <v>нд</v>
      </c>
      <c r="BO23" s="35" t="str">
        <f t="shared" si="6"/>
        <v>нд</v>
      </c>
      <c r="BP23" s="35" t="str">
        <f t="shared" si="6"/>
        <v>нд</v>
      </c>
      <c r="BQ23" s="35" t="str">
        <f t="shared" ref="BQ23:CZ23" si="7">BQ226</f>
        <v>нд</v>
      </c>
      <c r="BR23" s="35" t="str">
        <f t="shared" si="7"/>
        <v>нд</v>
      </c>
      <c r="BS23" s="36" t="str">
        <f t="shared" si="7"/>
        <v>нд</v>
      </c>
      <c r="BT23" s="35" t="str">
        <f t="shared" si="7"/>
        <v>нд</v>
      </c>
      <c r="BU23" s="36" t="str">
        <f t="shared" si="7"/>
        <v>нд</v>
      </c>
      <c r="BV23" s="35" t="str">
        <f t="shared" si="7"/>
        <v>нд</v>
      </c>
      <c r="BW23" s="35" t="str">
        <f t="shared" si="7"/>
        <v>нд</v>
      </c>
      <c r="BX23" s="35" t="str">
        <f t="shared" si="7"/>
        <v>нд</v>
      </c>
      <c r="BY23" s="35" t="str">
        <f t="shared" si="7"/>
        <v>нд</v>
      </c>
      <c r="BZ23" s="36" t="str">
        <f t="shared" si="7"/>
        <v>нд</v>
      </c>
      <c r="CA23" s="35" t="str">
        <f t="shared" si="7"/>
        <v>нд</v>
      </c>
      <c r="CB23" s="36" t="str">
        <f t="shared" si="7"/>
        <v>нд</v>
      </c>
      <c r="CC23" s="35" t="str">
        <f t="shared" si="7"/>
        <v>нд</v>
      </c>
      <c r="CD23" s="35" t="str">
        <f t="shared" si="7"/>
        <v>нд</v>
      </c>
      <c r="CE23" s="35" t="str">
        <f t="shared" si="7"/>
        <v>нд</v>
      </c>
      <c r="CF23" s="35" t="str">
        <f t="shared" si="7"/>
        <v>нд</v>
      </c>
      <c r="CG23" s="36" t="str">
        <f t="shared" si="7"/>
        <v>нд</v>
      </c>
      <c r="CH23" s="35" t="str">
        <f t="shared" si="7"/>
        <v>нд</v>
      </c>
      <c r="CI23" s="36" t="str">
        <f t="shared" si="7"/>
        <v>нд</v>
      </c>
      <c r="CJ23" s="35" t="str">
        <f t="shared" si="7"/>
        <v>нд</v>
      </c>
      <c r="CK23" s="35" t="str">
        <f t="shared" si="7"/>
        <v>нд</v>
      </c>
      <c r="CL23" s="35" t="str">
        <f t="shared" si="7"/>
        <v>нд</v>
      </c>
      <c r="CM23" s="35" t="str">
        <f t="shared" si="7"/>
        <v>нд</v>
      </c>
      <c r="CN23" s="36" t="str">
        <f t="shared" si="7"/>
        <v>нд</v>
      </c>
      <c r="CO23" s="35" t="str">
        <f t="shared" si="7"/>
        <v>нд</v>
      </c>
      <c r="CP23" s="36" t="str">
        <f t="shared" si="7"/>
        <v>нд</v>
      </c>
      <c r="CQ23" s="35" t="str">
        <f t="shared" si="7"/>
        <v>нд</v>
      </c>
      <c r="CR23" s="35" t="str">
        <f t="shared" si="7"/>
        <v>нд</v>
      </c>
      <c r="CS23" s="35" t="str">
        <f t="shared" si="7"/>
        <v>нд</v>
      </c>
      <c r="CT23" s="35" t="str">
        <f t="shared" si="7"/>
        <v>нд</v>
      </c>
      <c r="CU23" s="36" t="str">
        <f t="shared" si="7"/>
        <v>нд</v>
      </c>
      <c r="CV23" s="36" t="str">
        <f t="shared" si="7"/>
        <v>нд</v>
      </c>
      <c r="CW23" s="36" t="str">
        <f t="shared" si="7"/>
        <v>нд</v>
      </c>
      <c r="CX23" s="35" t="str">
        <f t="shared" si="7"/>
        <v>нд</v>
      </c>
      <c r="CY23" s="35" t="str">
        <f t="shared" si="7"/>
        <v>нд</v>
      </c>
      <c r="CZ23" s="33" t="str">
        <f t="shared" si="7"/>
        <v>нд</v>
      </c>
    </row>
    <row r="24" spans="1:104" s="34" customFormat="1" ht="47.25">
      <c r="A24" s="26" t="s">
        <v>115</v>
      </c>
      <c r="B24" s="27" t="s">
        <v>116</v>
      </c>
      <c r="C24" s="28" t="s">
        <v>108</v>
      </c>
      <c r="D24" s="35">
        <f>D231</f>
        <v>23.259999999999994</v>
      </c>
      <c r="E24" s="35">
        <f t="shared" ref="E24:BP24" si="8">E231</f>
        <v>23.109999999999996</v>
      </c>
      <c r="F24" s="35" t="str">
        <f t="shared" si="8"/>
        <v>нд</v>
      </c>
      <c r="G24" s="35" t="str">
        <f t="shared" si="8"/>
        <v>нд</v>
      </c>
      <c r="H24" s="35" t="str">
        <f t="shared" si="8"/>
        <v>нд</v>
      </c>
      <c r="I24" s="35" t="str">
        <f t="shared" si="8"/>
        <v>нд</v>
      </c>
      <c r="J24" s="35" t="str">
        <f t="shared" si="8"/>
        <v>нд</v>
      </c>
      <c r="K24" s="35" t="str">
        <f t="shared" si="8"/>
        <v>нд</v>
      </c>
      <c r="L24" s="35" t="str">
        <f t="shared" si="8"/>
        <v>нд</v>
      </c>
      <c r="M24" s="35" t="str">
        <f t="shared" si="8"/>
        <v>нд</v>
      </c>
      <c r="N24" s="35" t="str">
        <f t="shared" si="8"/>
        <v>нд</v>
      </c>
      <c r="O24" s="35" t="str">
        <f t="shared" si="8"/>
        <v>нд</v>
      </c>
      <c r="P24" s="35" t="str">
        <f t="shared" si="8"/>
        <v>нд</v>
      </c>
      <c r="Q24" s="35" t="str">
        <f t="shared" si="8"/>
        <v>нд</v>
      </c>
      <c r="R24" s="35" t="str">
        <f t="shared" si="8"/>
        <v>нд</v>
      </c>
      <c r="S24" s="35" t="str">
        <f t="shared" si="8"/>
        <v>нд</v>
      </c>
      <c r="T24" s="35" t="str">
        <f t="shared" si="8"/>
        <v>нд</v>
      </c>
      <c r="U24" s="35">
        <f t="shared" si="8"/>
        <v>2.29</v>
      </c>
      <c r="V24" s="36">
        <f t="shared" si="8"/>
        <v>0.2</v>
      </c>
      <c r="W24" s="36" t="str">
        <f t="shared" si="8"/>
        <v>нд</v>
      </c>
      <c r="X24" s="36" t="str">
        <f t="shared" si="8"/>
        <v>нд</v>
      </c>
      <c r="Y24" s="35" t="str">
        <f t="shared" si="8"/>
        <v>нд</v>
      </c>
      <c r="Z24" s="35">
        <f t="shared" si="8"/>
        <v>1</v>
      </c>
      <c r="AA24" s="35">
        <f t="shared" si="8"/>
        <v>0</v>
      </c>
      <c r="AB24" s="35">
        <f t="shared" si="8"/>
        <v>2.29</v>
      </c>
      <c r="AC24" s="36">
        <f t="shared" si="8"/>
        <v>0.2</v>
      </c>
      <c r="AD24" s="35" t="str">
        <f t="shared" si="8"/>
        <v>нд</v>
      </c>
      <c r="AE24" s="36" t="str">
        <f t="shared" si="8"/>
        <v>нд</v>
      </c>
      <c r="AF24" s="35" t="str">
        <f t="shared" si="8"/>
        <v>нд</v>
      </c>
      <c r="AG24" s="35">
        <f t="shared" si="8"/>
        <v>1</v>
      </c>
      <c r="AH24" s="35" t="str">
        <f t="shared" si="8"/>
        <v>нд</v>
      </c>
      <c r="AI24" s="35">
        <f t="shared" si="8"/>
        <v>6.08</v>
      </c>
      <c r="AJ24" s="36">
        <f t="shared" si="8"/>
        <v>0.2</v>
      </c>
      <c r="AK24" s="36" t="str">
        <f t="shared" si="8"/>
        <v>нд</v>
      </c>
      <c r="AL24" s="36" t="str">
        <f t="shared" si="8"/>
        <v>нд</v>
      </c>
      <c r="AM24" s="35" t="str">
        <f t="shared" si="8"/>
        <v>нд</v>
      </c>
      <c r="AN24" s="35">
        <f t="shared" si="8"/>
        <v>3</v>
      </c>
      <c r="AO24" s="35" t="str">
        <f t="shared" si="8"/>
        <v>нд</v>
      </c>
      <c r="AP24" s="35">
        <f t="shared" si="8"/>
        <v>5.9300000000000006</v>
      </c>
      <c r="AQ24" s="36">
        <f t="shared" si="8"/>
        <v>0</v>
      </c>
      <c r="AR24" s="36" t="str">
        <f t="shared" si="8"/>
        <v>нд</v>
      </c>
      <c r="AS24" s="36">
        <f t="shared" si="8"/>
        <v>4.0339999999999998</v>
      </c>
      <c r="AT24" s="35" t="str">
        <f t="shared" si="8"/>
        <v>нд</v>
      </c>
      <c r="AU24" s="35">
        <f t="shared" si="8"/>
        <v>1</v>
      </c>
      <c r="AV24" s="35" t="str">
        <f t="shared" si="8"/>
        <v>нд</v>
      </c>
      <c r="AW24" s="35">
        <f t="shared" si="8"/>
        <v>4.62</v>
      </c>
      <c r="AX24" s="36">
        <f t="shared" si="8"/>
        <v>0.2</v>
      </c>
      <c r="AY24" s="35" t="str">
        <f t="shared" si="8"/>
        <v>нд</v>
      </c>
      <c r="AZ24" s="36" t="str">
        <f t="shared" si="8"/>
        <v>нд</v>
      </c>
      <c r="BA24" s="35" t="str">
        <f t="shared" si="8"/>
        <v>нд</v>
      </c>
      <c r="BB24" s="35">
        <f t="shared" si="8"/>
        <v>2</v>
      </c>
      <c r="BC24" s="35" t="str">
        <f t="shared" si="8"/>
        <v>нд</v>
      </c>
      <c r="BD24" s="35">
        <f t="shared" si="8"/>
        <v>4.62</v>
      </c>
      <c r="BE24" s="36">
        <f t="shared" si="8"/>
        <v>0.2</v>
      </c>
      <c r="BF24" s="35" t="str">
        <f t="shared" si="8"/>
        <v>нд</v>
      </c>
      <c r="BG24" s="36" t="str">
        <f t="shared" si="8"/>
        <v>нд</v>
      </c>
      <c r="BH24" s="35" t="str">
        <f t="shared" si="8"/>
        <v>нд</v>
      </c>
      <c r="BI24" s="35">
        <f t="shared" si="8"/>
        <v>2</v>
      </c>
      <c r="BJ24" s="35">
        <f t="shared" si="8"/>
        <v>0</v>
      </c>
      <c r="BK24" s="35">
        <f t="shared" si="8"/>
        <v>4.96</v>
      </c>
      <c r="BL24" s="36">
        <f t="shared" si="8"/>
        <v>0.2</v>
      </c>
      <c r="BM24" s="35" t="str">
        <f t="shared" si="8"/>
        <v>нд</v>
      </c>
      <c r="BN24" s="36" t="str">
        <f t="shared" si="8"/>
        <v>нд</v>
      </c>
      <c r="BO24" s="35" t="str">
        <f t="shared" si="8"/>
        <v>нд</v>
      </c>
      <c r="BP24" s="35">
        <f t="shared" si="8"/>
        <v>2</v>
      </c>
      <c r="BQ24" s="35" t="str">
        <f t="shared" ref="BQ24:CZ24" si="9">BQ231</f>
        <v>нд</v>
      </c>
      <c r="BR24" s="35">
        <f t="shared" si="9"/>
        <v>4.96</v>
      </c>
      <c r="BS24" s="36">
        <f t="shared" si="9"/>
        <v>0.2</v>
      </c>
      <c r="BT24" s="35" t="str">
        <f t="shared" si="9"/>
        <v>нд</v>
      </c>
      <c r="BU24" s="36" t="str">
        <f t="shared" si="9"/>
        <v>нд</v>
      </c>
      <c r="BV24" s="35" t="str">
        <f t="shared" si="9"/>
        <v>нд</v>
      </c>
      <c r="BW24" s="35">
        <f t="shared" si="9"/>
        <v>2</v>
      </c>
      <c r="BX24" s="35" t="str">
        <f t="shared" si="9"/>
        <v>нд</v>
      </c>
      <c r="BY24" s="35">
        <f t="shared" si="9"/>
        <v>5.3100000000000005</v>
      </c>
      <c r="BZ24" s="36">
        <f t="shared" si="9"/>
        <v>0.2</v>
      </c>
      <c r="CA24" s="35" t="str">
        <f t="shared" si="9"/>
        <v>нд</v>
      </c>
      <c r="CB24" s="36" t="str">
        <f t="shared" si="9"/>
        <v>нд</v>
      </c>
      <c r="CC24" s="35" t="str">
        <f t="shared" si="9"/>
        <v>нд</v>
      </c>
      <c r="CD24" s="35">
        <f t="shared" si="9"/>
        <v>2</v>
      </c>
      <c r="CE24" s="35" t="str">
        <f t="shared" si="9"/>
        <v>нд</v>
      </c>
      <c r="CF24" s="35">
        <f t="shared" si="9"/>
        <v>5.3100000000000005</v>
      </c>
      <c r="CG24" s="36">
        <f t="shared" si="9"/>
        <v>0.2</v>
      </c>
      <c r="CH24" s="35" t="str">
        <f t="shared" si="9"/>
        <v>нд</v>
      </c>
      <c r="CI24" s="36" t="str">
        <f t="shared" si="9"/>
        <v>нд</v>
      </c>
      <c r="CJ24" s="35" t="str">
        <f t="shared" si="9"/>
        <v>нд</v>
      </c>
      <c r="CK24" s="35">
        <f t="shared" si="9"/>
        <v>2</v>
      </c>
      <c r="CL24" s="35" t="str">
        <f t="shared" si="9"/>
        <v>нд</v>
      </c>
      <c r="CM24" s="35">
        <f t="shared" si="9"/>
        <v>23.259999999999998</v>
      </c>
      <c r="CN24" s="36">
        <f t="shared" si="9"/>
        <v>0.99999999999999989</v>
      </c>
      <c r="CO24" s="35" t="str">
        <f t="shared" si="9"/>
        <v>нд</v>
      </c>
      <c r="CP24" s="36" t="str">
        <f t="shared" si="9"/>
        <v>нд</v>
      </c>
      <c r="CQ24" s="35" t="str">
        <f t="shared" si="9"/>
        <v>нд</v>
      </c>
      <c r="CR24" s="35">
        <f t="shared" si="9"/>
        <v>10</v>
      </c>
      <c r="CS24" s="35" t="str">
        <f t="shared" si="9"/>
        <v>нд</v>
      </c>
      <c r="CT24" s="35">
        <f t="shared" si="9"/>
        <v>23.109999999999996</v>
      </c>
      <c r="CU24" s="36">
        <f t="shared" si="9"/>
        <v>0.79999999999999993</v>
      </c>
      <c r="CV24" s="36" t="str">
        <f t="shared" si="9"/>
        <v>нд</v>
      </c>
      <c r="CW24" s="36">
        <f t="shared" si="9"/>
        <v>4.0339999999999998</v>
      </c>
      <c r="CX24" s="35" t="str">
        <f t="shared" si="9"/>
        <v>нд</v>
      </c>
      <c r="CY24" s="35">
        <f t="shared" si="9"/>
        <v>8</v>
      </c>
      <c r="CZ24" s="33" t="str">
        <f t="shared" si="9"/>
        <v>нд</v>
      </c>
    </row>
    <row r="25" spans="1:104" s="34" customFormat="1" ht="47.25">
      <c r="A25" s="26" t="s">
        <v>117</v>
      </c>
      <c r="B25" s="27" t="s">
        <v>118</v>
      </c>
      <c r="C25" s="28" t="s">
        <v>108</v>
      </c>
      <c r="D25" s="35" t="str">
        <f>D256</f>
        <v>нд</v>
      </c>
      <c r="E25" s="35" t="str">
        <f t="shared" ref="E25:BP25" si="10">E256</f>
        <v>нд</v>
      </c>
      <c r="F25" s="35" t="str">
        <f t="shared" si="10"/>
        <v>нд</v>
      </c>
      <c r="G25" s="35" t="str">
        <f t="shared" si="10"/>
        <v>нд</v>
      </c>
      <c r="H25" s="35" t="str">
        <f t="shared" si="10"/>
        <v>нд</v>
      </c>
      <c r="I25" s="35" t="str">
        <f t="shared" si="10"/>
        <v>нд</v>
      </c>
      <c r="J25" s="35" t="str">
        <f t="shared" si="10"/>
        <v>нд</v>
      </c>
      <c r="K25" s="35" t="str">
        <f t="shared" si="10"/>
        <v>нд</v>
      </c>
      <c r="L25" s="35" t="str">
        <f t="shared" si="10"/>
        <v>нд</v>
      </c>
      <c r="M25" s="35" t="str">
        <f t="shared" si="10"/>
        <v>нд</v>
      </c>
      <c r="N25" s="35" t="str">
        <f t="shared" si="10"/>
        <v>нд</v>
      </c>
      <c r="O25" s="35" t="str">
        <f t="shared" si="10"/>
        <v>нд</v>
      </c>
      <c r="P25" s="35" t="str">
        <f t="shared" si="10"/>
        <v>нд</v>
      </c>
      <c r="Q25" s="35" t="str">
        <f t="shared" si="10"/>
        <v>нд</v>
      </c>
      <c r="R25" s="35" t="str">
        <f t="shared" si="10"/>
        <v>нд</v>
      </c>
      <c r="S25" s="35" t="str">
        <f t="shared" si="10"/>
        <v>нд</v>
      </c>
      <c r="T25" s="35" t="str">
        <f t="shared" si="10"/>
        <v>нд</v>
      </c>
      <c r="U25" s="35" t="str">
        <f t="shared" si="10"/>
        <v>нд</v>
      </c>
      <c r="V25" s="36" t="str">
        <f t="shared" si="10"/>
        <v>нд</v>
      </c>
      <c r="W25" s="36" t="str">
        <f t="shared" si="10"/>
        <v>нд</v>
      </c>
      <c r="X25" s="36" t="str">
        <f t="shared" si="10"/>
        <v>нд</v>
      </c>
      <c r="Y25" s="35" t="str">
        <f t="shared" si="10"/>
        <v>нд</v>
      </c>
      <c r="Z25" s="35" t="str">
        <f t="shared" si="10"/>
        <v>нд</v>
      </c>
      <c r="AA25" s="35" t="str">
        <f t="shared" si="10"/>
        <v>нд</v>
      </c>
      <c r="AB25" s="35" t="str">
        <f t="shared" si="10"/>
        <v>нд</v>
      </c>
      <c r="AC25" s="36" t="str">
        <f t="shared" si="10"/>
        <v>нд</v>
      </c>
      <c r="AD25" s="35" t="str">
        <f t="shared" si="10"/>
        <v>нд</v>
      </c>
      <c r="AE25" s="36" t="str">
        <f t="shared" si="10"/>
        <v>нд</v>
      </c>
      <c r="AF25" s="35" t="str">
        <f t="shared" si="10"/>
        <v>нд</v>
      </c>
      <c r="AG25" s="35" t="str">
        <f t="shared" si="10"/>
        <v>нд</v>
      </c>
      <c r="AH25" s="35" t="str">
        <f t="shared" si="10"/>
        <v>нд</v>
      </c>
      <c r="AI25" s="35" t="str">
        <f t="shared" si="10"/>
        <v>нд</v>
      </c>
      <c r="AJ25" s="36" t="str">
        <f t="shared" si="10"/>
        <v>нд</v>
      </c>
      <c r="AK25" s="36" t="str">
        <f t="shared" si="10"/>
        <v>нд</v>
      </c>
      <c r="AL25" s="36" t="str">
        <f t="shared" si="10"/>
        <v>нд</v>
      </c>
      <c r="AM25" s="35" t="str">
        <f t="shared" si="10"/>
        <v>нд</v>
      </c>
      <c r="AN25" s="35" t="str">
        <f t="shared" si="10"/>
        <v>нд</v>
      </c>
      <c r="AO25" s="35" t="str">
        <f t="shared" si="10"/>
        <v>нд</v>
      </c>
      <c r="AP25" s="35" t="str">
        <f t="shared" si="10"/>
        <v>нд</v>
      </c>
      <c r="AQ25" s="36" t="str">
        <f t="shared" si="10"/>
        <v>нд</v>
      </c>
      <c r="AR25" s="36" t="str">
        <f t="shared" si="10"/>
        <v>нд</v>
      </c>
      <c r="AS25" s="36" t="str">
        <f t="shared" si="10"/>
        <v>нд</v>
      </c>
      <c r="AT25" s="35" t="str">
        <f t="shared" si="10"/>
        <v>нд</v>
      </c>
      <c r="AU25" s="35" t="str">
        <f t="shared" si="10"/>
        <v>нд</v>
      </c>
      <c r="AV25" s="35" t="str">
        <f t="shared" si="10"/>
        <v>нд</v>
      </c>
      <c r="AW25" s="35" t="str">
        <f t="shared" si="10"/>
        <v>нд</v>
      </c>
      <c r="AX25" s="36" t="str">
        <f t="shared" si="10"/>
        <v>нд</v>
      </c>
      <c r="AY25" s="35" t="str">
        <f t="shared" si="10"/>
        <v>нд</v>
      </c>
      <c r="AZ25" s="36" t="str">
        <f t="shared" si="10"/>
        <v>нд</v>
      </c>
      <c r="BA25" s="35" t="str">
        <f t="shared" si="10"/>
        <v>нд</v>
      </c>
      <c r="BB25" s="35" t="str">
        <f t="shared" si="10"/>
        <v>нд</v>
      </c>
      <c r="BC25" s="35" t="str">
        <f t="shared" si="10"/>
        <v>нд</v>
      </c>
      <c r="BD25" s="35" t="str">
        <f t="shared" si="10"/>
        <v>нд</v>
      </c>
      <c r="BE25" s="36" t="str">
        <f t="shared" si="10"/>
        <v>нд</v>
      </c>
      <c r="BF25" s="35" t="str">
        <f t="shared" si="10"/>
        <v>нд</v>
      </c>
      <c r="BG25" s="36" t="str">
        <f t="shared" si="10"/>
        <v>нд</v>
      </c>
      <c r="BH25" s="35" t="str">
        <f t="shared" si="10"/>
        <v>нд</v>
      </c>
      <c r="BI25" s="35" t="str">
        <f t="shared" si="10"/>
        <v>нд</v>
      </c>
      <c r="BJ25" s="35" t="str">
        <f t="shared" si="10"/>
        <v>нд</v>
      </c>
      <c r="BK25" s="35" t="str">
        <f t="shared" si="10"/>
        <v>нд</v>
      </c>
      <c r="BL25" s="36" t="str">
        <f t="shared" si="10"/>
        <v>нд</v>
      </c>
      <c r="BM25" s="35" t="str">
        <f t="shared" si="10"/>
        <v>нд</v>
      </c>
      <c r="BN25" s="36" t="str">
        <f t="shared" si="10"/>
        <v>нд</v>
      </c>
      <c r="BO25" s="35" t="str">
        <f t="shared" si="10"/>
        <v>нд</v>
      </c>
      <c r="BP25" s="35" t="str">
        <f t="shared" si="10"/>
        <v>нд</v>
      </c>
      <c r="BQ25" s="35" t="str">
        <f t="shared" ref="BQ25:CZ25" si="11">BQ256</f>
        <v>нд</v>
      </c>
      <c r="BR25" s="35" t="str">
        <f t="shared" si="11"/>
        <v>нд</v>
      </c>
      <c r="BS25" s="36" t="str">
        <f t="shared" si="11"/>
        <v>нд</v>
      </c>
      <c r="BT25" s="35" t="str">
        <f t="shared" si="11"/>
        <v>нд</v>
      </c>
      <c r="BU25" s="36" t="str">
        <f t="shared" si="11"/>
        <v>нд</v>
      </c>
      <c r="BV25" s="35" t="str">
        <f t="shared" si="11"/>
        <v>нд</v>
      </c>
      <c r="BW25" s="35" t="str">
        <f t="shared" si="11"/>
        <v>нд</v>
      </c>
      <c r="BX25" s="35" t="str">
        <f t="shared" si="11"/>
        <v>нд</v>
      </c>
      <c r="BY25" s="35" t="str">
        <f t="shared" si="11"/>
        <v>нд</v>
      </c>
      <c r="BZ25" s="36" t="str">
        <f t="shared" si="11"/>
        <v>нд</v>
      </c>
      <c r="CA25" s="35" t="str">
        <f t="shared" si="11"/>
        <v>нд</v>
      </c>
      <c r="CB25" s="36" t="str">
        <f t="shared" si="11"/>
        <v>нд</v>
      </c>
      <c r="CC25" s="35" t="str">
        <f t="shared" si="11"/>
        <v>нд</v>
      </c>
      <c r="CD25" s="35" t="str">
        <f t="shared" si="11"/>
        <v>нд</v>
      </c>
      <c r="CE25" s="35" t="str">
        <f t="shared" si="11"/>
        <v>нд</v>
      </c>
      <c r="CF25" s="35" t="str">
        <f t="shared" si="11"/>
        <v>нд</v>
      </c>
      <c r="CG25" s="36" t="str">
        <f t="shared" si="11"/>
        <v>нд</v>
      </c>
      <c r="CH25" s="35" t="str">
        <f t="shared" si="11"/>
        <v>нд</v>
      </c>
      <c r="CI25" s="36" t="str">
        <f t="shared" si="11"/>
        <v>нд</v>
      </c>
      <c r="CJ25" s="35" t="str">
        <f t="shared" si="11"/>
        <v>нд</v>
      </c>
      <c r="CK25" s="35" t="str">
        <f t="shared" si="11"/>
        <v>нд</v>
      </c>
      <c r="CL25" s="35" t="str">
        <f t="shared" si="11"/>
        <v>нд</v>
      </c>
      <c r="CM25" s="35" t="str">
        <f t="shared" si="11"/>
        <v>нд</v>
      </c>
      <c r="CN25" s="36" t="str">
        <f t="shared" si="11"/>
        <v>нд</v>
      </c>
      <c r="CO25" s="35" t="str">
        <f t="shared" si="11"/>
        <v>нд</v>
      </c>
      <c r="CP25" s="36" t="str">
        <f t="shared" si="11"/>
        <v>нд</v>
      </c>
      <c r="CQ25" s="35" t="str">
        <f t="shared" si="11"/>
        <v>нд</v>
      </c>
      <c r="CR25" s="35" t="str">
        <f t="shared" si="11"/>
        <v>нд</v>
      </c>
      <c r="CS25" s="35" t="str">
        <f t="shared" si="11"/>
        <v>нд</v>
      </c>
      <c r="CT25" s="35" t="str">
        <f t="shared" si="11"/>
        <v>нд</v>
      </c>
      <c r="CU25" s="36" t="str">
        <f t="shared" si="11"/>
        <v>нд</v>
      </c>
      <c r="CV25" s="36" t="str">
        <f t="shared" si="11"/>
        <v>нд</v>
      </c>
      <c r="CW25" s="36" t="str">
        <f t="shared" si="11"/>
        <v>нд</v>
      </c>
      <c r="CX25" s="35" t="str">
        <f t="shared" si="11"/>
        <v>нд</v>
      </c>
      <c r="CY25" s="35" t="str">
        <f t="shared" si="11"/>
        <v>нд</v>
      </c>
      <c r="CZ25" s="33" t="str">
        <f t="shared" si="11"/>
        <v>нд</v>
      </c>
    </row>
    <row r="26" spans="1:104" s="34" customFormat="1" ht="31.5">
      <c r="A26" s="26" t="s">
        <v>119</v>
      </c>
      <c r="B26" s="37" t="s">
        <v>120</v>
      </c>
      <c r="C26" s="28" t="s">
        <v>108</v>
      </c>
      <c r="D26" s="35">
        <f>D258</f>
        <v>61.059999999999995</v>
      </c>
      <c r="E26" s="35">
        <f t="shared" ref="E26:BO26" si="12">E258</f>
        <v>56.019999999999996</v>
      </c>
      <c r="F26" s="35" t="str">
        <f t="shared" si="12"/>
        <v>нд</v>
      </c>
      <c r="G26" s="35" t="str">
        <f t="shared" si="12"/>
        <v>нд</v>
      </c>
      <c r="H26" s="35" t="str">
        <f t="shared" si="12"/>
        <v>нд</v>
      </c>
      <c r="I26" s="35" t="str">
        <f t="shared" si="12"/>
        <v>нд</v>
      </c>
      <c r="J26" s="35" t="str">
        <f t="shared" si="12"/>
        <v>нд</v>
      </c>
      <c r="K26" s="35" t="str">
        <f t="shared" si="12"/>
        <v>нд</v>
      </c>
      <c r="L26" s="35" t="str">
        <f t="shared" si="12"/>
        <v>нд</v>
      </c>
      <c r="M26" s="35" t="str">
        <f t="shared" si="12"/>
        <v>нд</v>
      </c>
      <c r="N26" s="35" t="str">
        <f t="shared" si="12"/>
        <v>нд</v>
      </c>
      <c r="O26" s="35" t="str">
        <f t="shared" si="12"/>
        <v>нд</v>
      </c>
      <c r="P26" s="35" t="str">
        <f t="shared" si="12"/>
        <v>нд</v>
      </c>
      <c r="Q26" s="35" t="str">
        <f t="shared" si="12"/>
        <v>нд</v>
      </c>
      <c r="R26" s="35" t="str">
        <f t="shared" si="12"/>
        <v>нд</v>
      </c>
      <c r="S26" s="35" t="str">
        <f t="shared" si="12"/>
        <v>нд</v>
      </c>
      <c r="T26" s="35">
        <f t="shared" si="12"/>
        <v>1.33</v>
      </c>
      <c r="U26" s="35">
        <f t="shared" si="12"/>
        <v>8.26</v>
      </c>
      <c r="V26" s="36" t="str">
        <f t="shared" si="12"/>
        <v>нд</v>
      </c>
      <c r="W26" s="36" t="str">
        <f t="shared" si="12"/>
        <v>нд</v>
      </c>
      <c r="X26" s="36" t="str">
        <f t="shared" si="12"/>
        <v>нд</v>
      </c>
      <c r="Y26" s="35" t="str">
        <f t="shared" si="12"/>
        <v>нд</v>
      </c>
      <c r="Z26" s="35">
        <f t="shared" si="12"/>
        <v>4</v>
      </c>
      <c r="AA26" s="35">
        <f t="shared" si="12"/>
        <v>1.33</v>
      </c>
      <c r="AB26" s="35">
        <f t="shared" si="12"/>
        <v>8.26</v>
      </c>
      <c r="AC26" s="36" t="str">
        <f t="shared" si="12"/>
        <v>нд</v>
      </c>
      <c r="AD26" s="35" t="str">
        <f t="shared" si="12"/>
        <v>нд</v>
      </c>
      <c r="AE26" s="36" t="str">
        <f t="shared" si="12"/>
        <v>нд</v>
      </c>
      <c r="AF26" s="35" t="str">
        <f t="shared" si="12"/>
        <v>нд</v>
      </c>
      <c r="AG26" s="35">
        <f t="shared" si="12"/>
        <v>4</v>
      </c>
      <c r="AH26" s="35">
        <f t="shared" si="12"/>
        <v>0.85</v>
      </c>
      <c r="AI26" s="35">
        <f t="shared" si="12"/>
        <v>11.26</v>
      </c>
      <c r="AJ26" s="36" t="str">
        <f t="shared" si="12"/>
        <v>нд</v>
      </c>
      <c r="AK26" s="36" t="str">
        <f t="shared" si="12"/>
        <v>нд</v>
      </c>
      <c r="AL26" s="36" t="str">
        <f t="shared" si="12"/>
        <v>нд</v>
      </c>
      <c r="AM26" s="35" t="str">
        <f t="shared" si="12"/>
        <v>нд</v>
      </c>
      <c r="AN26" s="35">
        <f t="shared" si="12"/>
        <v>5</v>
      </c>
      <c r="AO26" s="35">
        <f t="shared" si="12"/>
        <v>0.85</v>
      </c>
      <c r="AP26" s="35">
        <f t="shared" si="12"/>
        <v>6.22</v>
      </c>
      <c r="AQ26" s="36" t="str">
        <f t="shared" si="12"/>
        <v>нд</v>
      </c>
      <c r="AR26" s="36" t="str">
        <f t="shared" si="12"/>
        <v>нд</v>
      </c>
      <c r="AS26" s="36" t="str">
        <f t="shared" si="12"/>
        <v>нд</v>
      </c>
      <c r="AT26" s="35" t="str">
        <f t="shared" si="12"/>
        <v>нд</v>
      </c>
      <c r="AU26" s="35">
        <f t="shared" si="12"/>
        <v>2</v>
      </c>
      <c r="AV26" s="35">
        <f t="shared" si="12"/>
        <v>0.85</v>
      </c>
      <c r="AW26" s="35">
        <f t="shared" si="12"/>
        <v>11.43</v>
      </c>
      <c r="AX26" s="36" t="str">
        <f t="shared" si="12"/>
        <v>нд</v>
      </c>
      <c r="AY26" s="35" t="str">
        <f t="shared" si="12"/>
        <v>нд</v>
      </c>
      <c r="AZ26" s="36" t="str">
        <f t="shared" si="12"/>
        <v>нд</v>
      </c>
      <c r="BA26" s="35" t="str">
        <f t="shared" si="12"/>
        <v>нд</v>
      </c>
      <c r="BB26" s="35">
        <f t="shared" si="12"/>
        <v>3</v>
      </c>
      <c r="BC26" s="35">
        <f t="shared" si="12"/>
        <v>0.85</v>
      </c>
      <c r="BD26" s="35">
        <f t="shared" si="12"/>
        <v>11.43</v>
      </c>
      <c r="BE26" s="36" t="str">
        <f t="shared" si="12"/>
        <v>нд</v>
      </c>
      <c r="BF26" s="35" t="str">
        <f t="shared" si="12"/>
        <v>нд</v>
      </c>
      <c r="BG26" s="36" t="str">
        <f t="shared" si="12"/>
        <v>нд</v>
      </c>
      <c r="BH26" s="35" t="str">
        <f t="shared" si="12"/>
        <v>нд</v>
      </c>
      <c r="BI26" s="35">
        <f t="shared" si="12"/>
        <v>3</v>
      </c>
      <c r="BJ26" s="35">
        <f t="shared" si="12"/>
        <v>0.85</v>
      </c>
      <c r="BK26" s="35">
        <f t="shared" si="12"/>
        <v>12.25</v>
      </c>
      <c r="BL26" s="36" t="str">
        <f t="shared" si="12"/>
        <v>нд</v>
      </c>
      <c r="BM26" s="35" t="str">
        <f t="shared" si="12"/>
        <v>нд</v>
      </c>
      <c r="BN26" s="36" t="str">
        <f t="shared" si="12"/>
        <v>нд</v>
      </c>
      <c r="BO26" s="35" t="str">
        <f t="shared" si="12"/>
        <v>нд</v>
      </c>
      <c r="BP26" s="38">
        <f>BP258</f>
        <v>4</v>
      </c>
      <c r="BQ26" s="35">
        <f t="shared" ref="BQ26:CZ26" si="13">BQ258</f>
        <v>0.85</v>
      </c>
      <c r="BR26" s="35">
        <f t="shared" si="13"/>
        <v>12.25</v>
      </c>
      <c r="BS26" s="36" t="str">
        <f t="shared" si="13"/>
        <v>нд</v>
      </c>
      <c r="BT26" s="35" t="str">
        <f t="shared" si="13"/>
        <v>нд</v>
      </c>
      <c r="BU26" s="36" t="str">
        <f t="shared" si="13"/>
        <v>нд</v>
      </c>
      <c r="BV26" s="35" t="str">
        <f t="shared" si="13"/>
        <v>нд</v>
      </c>
      <c r="BW26" s="35">
        <f t="shared" si="13"/>
        <v>4</v>
      </c>
      <c r="BX26" s="35">
        <f t="shared" si="13"/>
        <v>0.42</v>
      </c>
      <c r="BY26" s="35">
        <f t="shared" si="13"/>
        <v>13.56</v>
      </c>
      <c r="BZ26" s="36" t="str">
        <f t="shared" si="13"/>
        <v>нд</v>
      </c>
      <c r="CA26" s="35" t="str">
        <f t="shared" si="13"/>
        <v>нд</v>
      </c>
      <c r="CB26" s="36" t="str">
        <f t="shared" si="13"/>
        <v>нд</v>
      </c>
      <c r="CC26" s="35" t="str">
        <f t="shared" si="13"/>
        <v>нд</v>
      </c>
      <c r="CD26" s="35">
        <f t="shared" si="13"/>
        <v>2</v>
      </c>
      <c r="CE26" s="35">
        <f t="shared" si="13"/>
        <v>0.42</v>
      </c>
      <c r="CF26" s="35">
        <f t="shared" si="13"/>
        <v>13.56</v>
      </c>
      <c r="CG26" s="36" t="str">
        <f t="shared" si="13"/>
        <v>нд</v>
      </c>
      <c r="CH26" s="35" t="str">
        <f t="shared" si="13"/>
        <v>нд</v>
      </c>
      <c r="CI26" s="36" t="str">
        <f t="shared" si="13"/>
        <v>нд</v>
      </c>
      <c r="CJ26" s="35" t="str">
        <f t="shared" si="13"/>
        <v>нд</v>
      </c>
      <c r="CK26" s="35">
        <f t="shared" si="13"/>
        <v>2</v>
      </c>
      <c r="CL26" s="35">
        <f t="shared" si="13"/>
        <v>4.3000000000000007</v>
      </c>
      <c r="CM26" s="35">
        <f t="shared" si="13"/>
        <v>56.759999999999991</v>
      </c>
      <c r="CN26" s="36" t="str">
        <f t="shared" si="13"/>
        <v>нд</v>
      </c>
      <c r="CO26" s="35" t="str">
        <f t="shared" si="13"/>
        <v>нд</v>
      </c>
      <c r="CP26" s="36" t="str">
        <f t="shared" si="13"/>
        <v>нд</v>
      </c>
      <c r="CQ26" s="35" t="str">
        <f t="shared" si="13"/>
        <v>нд</v>
      </c>
      <c r="CR26" s="35">
        <f t="shared" si="13"/>
        <v>18</v>
      </c>
      <c r="CS26" s="35">
        <f t="shared" si="13"/>
        <v>4.3000000000000007</v>
      </c>
      <c r="CT26" s="35">
        <f t="shared" si="13"/>
        <v>51.719999999999992</v>
      </c>
      <c r="CU26" s="36" t="str">
        <f t="shared" si="13"/>
        <v>нд</v>
      </c>
      <c r="CV26" s="36" t="str">
        <f t="shared" si="13"/>
        <v>нд</v>
      </c>
      <c r="CW26" s="36" t="str">
        <f t="shared" si="13"/>
        <v>нд</v>
      </c>
      <c r="CX26" s="35" t="str">
        <f t="shared" si="13"/>
        <v>нд</v>
      </c>
      <c r="CY26" s="35">
        <f t="shared" si="13"/>
        <v>15</v>
      </c>
      <c r="CZ26" s="33" t="str">
        <f t="shared" si="13"/>
        <v>нд</v>
      </c>
    </row>
    <row r="27" spans="1:104">
      <c r="A27" s="39"/>
      <c r="B27" s="40"/>
      <c r="C27" s="41"/>
      <c r="D27" s="42"/>
      <c r="E27" s="42"/>
      <c r="F27" s="42"/>
      <c r="G27" s="42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4"/>
      <c r="W27" s="45"/>
      <c r="X27" s="45"/>
      <c r="Y27" s="42"/>
      <c r="Z27" s="42"/>
      <c r="AA27" s="42"/>
      <c r="AB27" s="42"/>
      <c r="AC27" s="45"/>
      <c r="AD27" s="42"/>
      <c r="AE27" s="45"/>
      <c r="AF27" s="42"/>
      <c r="AG27" s="42"/>
      <c r="AH27" s="42"/>
      <c r="AI27" s="42"/>
      <c r="AJ27" s="45"/>
      <c r="AK27" s="45"/>
      <c r="AL27" s="45"/>
      <c r="AM27" s="42"/>
      <c r="AN27" s="42"/>
      <c r="AO27" s="42"/>
      <c r="AP27" s="42"/>
      <c r="AQ27" s="45"/>
      <c r="AR27" s="45"/>
      <c r="AS27" s="45"/>
      <c r="AT27" s="42"/>
      <c r="AU27" s="42"/>
      <c r="AV27" s="42"/>
      <c r="AW27" s="42"/>
      <c r="AX27" s="45"/>
      <c r="AY27" s="42"/>
      <c r="AZ27" s="45"/>
      <c r="BA27" s="42"/>
      <c r="BB27" s="42"/>
      <c r="BC27" s="42"/>
      <c r="BD27" s="42"/>
      <c r="BE27" s="45"/>
      <c r="BF27" s="42"/>
      <c r="BG27" s="45"/>
      <c r="BH27" s="42"/>
      <c r="BI27" s="42"/>
      <c r="BJ27" s="42"/>
      <c r="BK27" s="42"/>
      <c r="BL27" s="45"/>
      <c r="BM27" s="42"/>
      <c r="BN27" s="45"/>
      <c r="BO27" s="42"/>
      <c r="BP27" s="42"/>
      <c r="BQ27" s="42"/>
      <c r="BR27" s="42"/>
      <c r="BS27" s="45"/>
      <c r="BT27" s="42"/>
      <c r="BU27" s="45"/>
      <c r="BV27" s="42"/>
      <c r="BW27" s="42"/>
      <c r="BX27" s="42"/>
      <c r="BY27" s="42"/>
      <c r="BZ27" s="45"/>
      <c r="CA27" s="42"/>
      <c r="CB27" s="45"/>
      <c r="CC27" s="42"/>
      <c r="CD27" s="42"/>
      <c r="CE27" s="42"/>
      <c r="CF27" s="42"/>
      <c r="CG27" s="45"/>
      <c r="CH27" s="42"/>
      <c r="CI27" s="45"/>
      <c r="CJ27" s="42"/>
      <c r="CK27" s="42"/>
      <c r="CL27" s="42"/>
      <c r="CM27" s="42"/>
      <c r="CN27" s="45"/>
      <c r="CO27" s="42"/>
      <c r="CP27" s="45"/>
      <c r="CQ27" s="42"/>
      <c r="CR27" s="42"/>
      <c r="CS27" s="42"/>
      <c r="CT27" s="42"/>
      <c r="CU27" s="45"/>
      <c r="CV27" s="42"/>
      <c r="CW27" s="45"/>
      <c r="CX27" s="42"/>
      <c r="CY27" s="42"/>
      <c r="CZ27" s="41"/>
    </row>
    <row r="28" spans="1:104">
      <c r="A28" s="26" t="s">
        <v>121</v>
      </c>
      <c r="B28" s="27" t="s">
        <v>122</v>
      </c>
      <c r="C28" s="46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8"/>
      <c r="W28" s="48"/>
      <c r="X28" s="48"/>
      <c r="Y28" s="47"/>
      <c r="Z28" s="47"/>
      <c r="AA28" s="47"/>
      <c r="AB28" s="47"/>
      <c r="AC28" s="48"/>
      <c r="AD28" s="47"/>
      <c r="AE28" s="48"/>
      <c r="AF28" s="47"/>
      <c r="AG28" s="47"/>
      <c r="AH28" s="47"/>
      <c r="AI28" s="47"/>
      <c r="AJ28" s="48"/>
      <c r="AK28" s="48"/>
      <c r="AL28" s="48"/>
      <c r="AM28" s="47"/>
      <c r="AN28" s="47"/>
      <c r="AO28" s="47"/>
      <c r="AP28" s="47"/>
      <c r="AQ28" s="48"/>
      <c r="AR28" s="48"/>
      <c r="AS28" s="48"/>
      <c r="AT28" s="47"/>
      <c r="AU28" s="47"/>
      <c r="AV28" s="47"/>
      <c r="AW28" s="47"/>
      <c r="AX28" s="48"/>
      <c r="AY28" s="47"/>
      <c r="AZ28" s="48"/>
      <c r="BA28" s="47"/>
      <c r="BB28" s="47"/>
      <c r="BC28" s="47"/>
      <c r="BD28" s="47"/>
      <c r="BE28" s="48"/>
      <c r="BF28" s="47"/>
      <c r="BG28" s="48"/>
      <c r="BH28" s="47"/>
      <c r="BI28" s="47"/>
      <c r="BJ28" s="47"/>
      <c r="BK28" s="47"/>
      <c r="BL28" s="48"/>
      <c r="BM28" s="47"/>
      <c r="BN28" s="48"/>
      <c r="BO28" s="47"/>
      <c r="BP28" s="47"/>
      <c r="BQ28" s="47"/>
      <c r="BR28" s="47"/>
      <c r="BS28" s="48"/>
      <c r="BT28" s="47"/>
      <c r="BU28" s="48"/>
      <c r="BV28" s="47"/>
      <c r="BW28" s="47"/>
      <c r="BX28" s="47"/>
      <c r="BY28" s="47"/>
      <c r="BZ28" s="48"/>
      <c r="CA28" s="47"/>
      <c r="CB28" s="48"/>
      <c r="CC28" s="47"/>
      <c r="CD28" s="47"/>
      <c r="CE28" s="47"/>
      <c r="CF28" s="47"/>
      <c r="CG28" s="48"/>
      <c r="CH28" s="47"/>
      <c r="CI28" s="48"/>
      <c r="CJ28" s="47"/>
      <c r="CK28" s="47"/>
      <c r="CL28" s="47"/>
      <c r="CM28" s="47"/>
      <c r="CN28" s="48"/>
      <c r="CO28" s="47"/>
      <c r="CP28" s="48"/>
      <c r="CQ28" s="47"/>
      <c r="CR28" s="47"/>
      <c r="CS28" s="47"/>
      <c r="CT28" s="47"/>
      <c r="CU28" s="48"/>
      <c r="CV28" s="47"/>
      <c r="CW28" s="48"/>
      <c r="CX28" s="47"/>
      <c r="CY28" s="47"/>
      <c r="CZ28" s="46"/>
    </row>
    <row r="29" spans="1:104" s="34" customFormat="1" ht="31.5">
      <c r="A29" s="26" t="s">
        <v>123</v>
      </c>
      <c r="B29" s="27" t="s">
        <v>124</v>
      </c>
      <c r="C29" s="28" t="s">
        <v>108</v>
      </c>
      <c r="D29" s="30">
        <f>D30+D50+D55+D70</f>
        <v>50.46</v>
      </c>
      <c r="E29" s="30">
        <f>E30+E50+E55+E70</f>
        <v>36.92</v>
      </c>
      <c r="F29" s="30" t="s">
        <v>108</v>
      </c>
      <c r="G29" s="30" t="s">
        <v>108</v>
      </c>
      <c r="H29" s="30" t="s">
        <v>108</v>
      </c>
      <c r="I29" s="30" t="s">
        <v>108</v>
      </c>
      <c r="J29" s="30" t="s">
        <v>108</v>
      </c>
      <c r="K29" s="30" t="s">
        <v>108</v>
      </c>
      <c r="L29" s="30" t="s">
        <v>108</v>
      </c>
      <c r="M29" s="30" t="s">
        <v>108</v>
      </c>
      <c r="N29" s="30" t="s">
        <v>108</v>
      </c>
      <c r="O29" s="30" t="s">
        <v>108</v>
      </c>
      <c r="P29" s="30" t="s">
        <v>108</v>
      </c>
      <c r="Q29" s="30" t="s">
        <v>108</v>
      </c>
      <c r="R29" s="30" t="s">
        <v>108</v>
      </c>
      <c r="S29" s="30" t="s">
        <v>108</v>
      </c>
      <c r="T29" s="30" t="s">
        <v>108</v>
      </c>
      <c r="U29" s="30">
        <f>U30+U50+U55+U70</f>
        <v>7.04</v>
      </c>
      <c r="V29" s="36">
        <f>V30+V50+V55+V70</f>
        <v>0.48</v>
      </c>
      <c r="W29" s="30" t="s">
        <v>108</v>
      </c>
      <c r="X29" s="36">
        <f>X30+X50+X55+X70</f>
        <v>4.99</v>
      </c>
      <c r="Y29" s="30" t="s">
        <v>108</v>
      </c>
      <c r="Z29" s="30" t="s">
        <v>108</v>
      </c>
      <c r="AA29" s="30" t="s">
        <v>108</v>
      </c>
      <c r="AB29" s="30">
        <f>AB30+AB50+AB55+AB70</f>
        <v>7.04</v>
      </c>
      <c r="AC29" s="36">
        <f>AC30+AC50+AC55+AC70</f>
        <v>0.48</v>
      </c>
      <c r="AD29" s="30" t="s">
        <v>108</v>
      </c>
      <c r="AE29" s="36">
        <f>AE30+AE50+AE55+AE70</f>
        <v>4.99</v>
      </c>
      <c r="AF29" s="30" t="s">
        <v>108</v>
      </c>
      <c r="AG29" s="30" t="s">
        <v>108</v>
      </c>
      <c r="AH29" s="30" t="s">
        <v>108</v>
      </c>
      <c r="AI29" s="30">
        <f>AI30+AI50+AI55+AI70</f>
        <v>16.170000000000002</v>
      </c>
      <c r="AJ29" s="36">
        <f>AJ30+AJ50+AJ55+AJ70</f>
        <v>0.32</v>
      </c>
      <c r="AK29" s="30" t="s">
        <v>108</v>
      </c>
      <c r="AL29" s="36">
        <f>AL30+AL50+AL55+AL70</f>
        <v>20.635000000000002</v>
      </c>
      <c r="AM29" s="30" t="s">
        <v>108</v>
      </c>
      <c r="AN29" s="30" t="s">
        <v>108</v>
      </c>
      <c r="AO29" s="30" t="s">
        <v>108</v>
      </c>
      <c r="AP29" s="30">
        <f>AP30+AP50+AP55+AP70</f>
        <v>2.6300000000000003</v>
      </c>
      <c r="AQ29" s="36">
        <f>AQ30+AQ50+AQ55+AQ70</f>
        <v>0.4</v>
      </c>
      <c r="AR29" s="30" t="s">
        <v>108</v>
      </c>
      <c r="AS29" s="36">
        <f>AS30+AS50+AS55+AS70</f>
        <v>1.43</v>
      </c>
      <c r="AT29" s="30" t="s">
        <v>108</v>
      </c>
      <c r="AU29" s="30" t="s">
        <v>108</v>
      </c>
      <c r="AV29" s="30" t="s">
        <v>108</v>
      </c>
      <c r="AW29" s="30">
        <f>AW30+AW50+AW55+AW70</f>
        <v>8.4700000000000006</v>
      </c>
      <c r="AX29" s="30" t="s">
        <v>108</v>
      </c>
      <c r="AY29" s="30" t="s">
        <v>108</v>
      </c>
      <c r="AZ29" s="30" t="s">
        <v>108</v>
      </c>
      <c r="BA29" s="30" t="s">
        <v>108</v>
      </c>
      <c r="BB29" s="30" t="s">
        <v>108</v>
      </c>
      <c r="BC29" s="30" t="s">
        <v>108</v>
      </c>
      <c r="BD29" s="30">
        <f>BD30+BD50+BD55+BD70</f>
        <v>8.4700000000000006</v>
      </c>
      <c r="BE29" s="30" t="s">
        <v>108</v>
      </c>
      <c r="BF29" s="30" t="s">
        <v>108</v>
      </c>
      <c r="BG29" s="30" t="s">
        <v>108</v>
      </c>
      <c r="BH29" s="30" t="s">
        <v>108</v>
      </c>
      <c r="BI29" s="30" t="s">
        <v>108</v>
      </c>
      <c r="BJ29" s="30" t="s">
        <v>108</v>
      </c>
      <c r="BK29" s="30">
        <f>BK30+BK50+BK55+BK70</f>
        <v>9.07</v>
      </c>
      <c r="BL29" s="30" t="s">
        <v>108</v>
      </c>
      <c r="BM29" s="30" t="s">
        <v>108</v>
      </c>
      <c r="BN29" s="30" t="s">
        <v>108</v>
      </c>
      <c r="BO29" s="30" t="s">
        <v>108</v>
      </c>
      <c r="BP29" s="30" t="s">
        <v>108</v>
      </c>
      <c r="BQ29" s="30" t="s">
        <v>108</v>
      </c>
      <c r="BR29" s="30">
        <f>BR30+BR50+BR55+BR70</f>
        <v>9.07</v>
      </c>
      <c r="BS29" s="36" t="s">
        <v>108</v>
      </c>
      <c r="BT29" s="30" t="s">
        <v>108</v>
      </c>
      <c r="BU29" s="36" t="s">
        <v>108</v>
      </c>
      <c r="BV29" s="30" t="s">
        <v>108</v>
      </c>
      <c r="BW29" s="30" t="s">
        <v>108</v>
      </c>
      <c r="BX29" s="30" t="s">
        <v>108</v>
      </c>
      <c r="BY29" s="30">
        <f>BY30+BY50+BY55+BY70</f>
        <v>9.7100000000000009</v>
      </c>
      <c r="BZ29" s="36" t="s">
        <v>108</v>
      </c>
      <c r="CA29" s="30" t="s">
        <v>108</v>
      </c>
      <c r="CB29" s="36" t="s">
        <v>108</v>
      </c>
      <c r="CC29" s="30" t="s">
        <v>108</v>
      </c>
      <c r="CD29" s="30" t="s">
        <v>108</v>
      </c>
      <c r="CE29" s="30" t="s">
        <v>108</v>
      </c>
      <c r="CF29" s="30">
        <f>CF30+CF50+CF55+CF70</f>
        <v>9.7100000000000009</v>
      </c>
      <c r="CG29" s="36" t="s">
        <v>108</v>
      </c>
      <c r="CH29" s="30" t="s">
        <v>108</v>
      </c>
      <c r="CI29" s="36" t="s">
        <v>108</v>
      </c>
      <c r="CJ29" s="30" t="s">
        <v>108</v>
      </c>
      <c r="CK29" s="30" t="s">
        <v>108</v>
      </c>
      <c r="CL29" s="30" t="s">
        <v>108</v>
      </c>
      <c r="CM29" s="30">
        <f t="shared" ref="CM29:CW29" si="14">CM30+CM50+CM55+CM70</f>
        <v>50.46</v>
      </c>
      <c r="CN29" s="36">
        <f t="shared" si="14"/>
        <v>0.8</v>
      </c>
      <c r="CO29" s="30" t="s">
        <v>108</v>
      </c>
      <c r="CP29" s="36">
        <f t="shared" si="14"/>
        <v>25.625000000000004</v>
      </c>
      <c r="CQ29" s="30" t="s">
        <v>108</v>
      </c>
      <c r="CR29" s="30" t="s">
        <v>108</v>
      </c>
      <c r="CS29" s="30" t="s">
        <v>108</v>
      </c>
      <c r="CT29" s="30">
        <f t="shared" si="14"/>
        <v>36.92</v>
      </c>
      <c r="CU29" s="36">
        <f t="shared" si="14"/>
        <v>0.88</v>
      </c>
      <c r="CV29" s="30" t="s">
        <v>108</v>
      </c>
      <c r="CW29" s="36">
        <f t="shared" si="14"/>
        <v>6.42</v>
      </c>
      <c r="CX29" s="30" t="s">
        <v>108</v>
      </c>
      <c r="CY29" s="30" t="s">
        <v>108</v>
      </c>
      <c r="CZ29" s="46" t="s">
        <v>108</v>
      </c>
    </row>
    <row r="30" spans="1:104" ht="47.25">
      <c r="A30" s="39" t="s">
        <v>125</v>
      </c>
      <c r="B30" s="40" t="s">
        <v>126</v>
      </c>
      <c r="C30" s="49"/>
      <c r="D30" s="50">
        <f>D31+D39+D48</f>
        <v>50.46</v>
      </c>
      <c r="E30" s="50">
        <f>E31+E39+E48</f>
        <v>36.92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>
        <f>U31+U39+U48</f>
        <v>7.04</v>
      </c>
      <c r="V30" s="45">
        <f>V31+V39+V48</f>
        <v>0.48</v>
      </c>
      <c r="W30" s="50"/>
      <c r="X30" s="45">
        <f>X31+X39+X48</f>
        <v>4.99</v>
      </c>
      <c r="Y30" s="50"/>
      <c r="Z30" s="50"/>
      <c r="AA30" s="50"/>
      <c r="AB30" s="50">
        <f>AB31+AB39+AB48</f>
        <v>7.04</v>
      </c>
      <c r="AC30" s="45">
        <f>AC31+AC39+AC48</f>
        <v>0.48</v>
      </c>
      <c r="AD30" s="50"/>
      <c r="AE30" s="45">
        <f>AE31+AE39+AE48</f>
        <v>4.99</v>
      </c>
      <c r="AF30" s="50"/>
      <c r="AG30" s="50"/>
      <c r="AH30" s="50"/>
      <c r="AI30" s="50">
        <f>AI31+AI39+AI48</f>
        <v>16.170000000000002</v>
      </c>
      <c r="AJ30" s="45">
        <f>AJ31+AJ39+AJ48</f>
        <v>0.32</v>
      </c>
      <c r="AK30" s="50"/>
      <c r="AL30" s="45">
        <f>AL31+AL39+AL48</f>
        <v>20.635000000000002</v>
      </c>
      <c r="AM30" s="50"/>
      <c r="AN30" s="50"/>
      <c r="AO30" s="50"/>
      <c r="AP30" s="50">
        <f>AP31+AP39+AP48</f>
        <v>2.6300000000000003</v>
      </c>
      <c r="AQ30" s="45">
        <f>AQ31+AQ39+AQ48</f>
        <v>0.4</v>
      </c>
      <c r="AR30" s="50"/>
      <c r="AS30" s="45">
        <f>AS31+AS39+AS48</f>
        <v>1.43</v>
      </c>
      <c r="AT30" s="50"/>
      <c r="AU30" s="50"/>
      <c r="AV30" s="50"/>
      <c r="AW30" s="50">
        <f>AW31+AW39+AW48</f>
        <v>8.4700000000000006</v>
      </c>
      <c r="AX30" s="45"/>
      <c r="AY30" s="50"/>
      <c r="AZ30" s="45"/>
      <c r="BA30" s="50"/>
      <c r="BB30" s="50"/>
      <c r="BC30" s="50"/>
      <c r="BD30" s="50">
        <f>BD31+BD39+BD48</f>
        <v>8.4700000000000006</v>
      </c>
      <c r="BE30" s="45"/>
      <c r="BF30" s="50"/>
      <c r="BG30" s="45"/>
      <c r="BH30" s="50"/>
      <c r="BI30" s="50"/>
      <c r="BJ30" s="50"/>
      <c r="BK30" s="50">
        <f>BK31+BK39+BK48</f>
        <v>9.07</v>
      </c>
      <c r="BL30" s="45"/>
      <c r="BM30" s="50"/>
      <c r="BN30" s="45"/>
      <c r="BO30" s="50"/>
      <c r="BP30" s="50"/>
      <c r="BQ30" s="50"/>
      <c r="BR30" s="50">
        <f>BR31+BR39+BR48</f>
        <v>9.07</v>
      </c>
      <c r="BS30" s="45"/>
      <c r="BT30" s="50"/>
      <c r="BU30" s="45"/>
      <c r="BV30" s="50"/>
      <c r="BW30" s="50"/>
      <c r="BX30" s="50"/>
      <c r="BY30" s="50">
        <f>BY31+BY39+BY48</f>
        <v>9.7100000000000009</v>
      </c>
      <c r="BZ30" s="45"/>
      <c r="CA30" s="50"/>
      <c r="CB30" s="45"/>
      <c r="CC30" s="50"/>
      <c r="CD30" s="50"/>
      <c r="CE30" s="50"/>
      <c r="CF30" s="50">
        <f>CF31+CF39+CF48</f>
        <v>9.7100000000000009</v>
      </c>
      <c r="CG30" s="45"/>
      <c r="CH30" s="50"/>
      <c r="CI30" s="45"/>
      <c r="CJ30" s="50"/>
      <c r="CK30" s="50"/>
      <c r="CL30" s="50"/>
      <c r="CM30" s="50">
        <f t="shared" ref="CM30:CY30" si="15">CM31+CM39+CM48</f>
        <v>50.46</v>
      </c>
      <c r="CN30" s="45">
        <f t="shared" si="15"/>
        <v>0.8</v>
      </c>
      <c r="CO30" s="50">
        <f t="shared" si="15"/>
        <v>0</v>
      </c>
      <c r="CP30" s="45">
        <f t="shared" si="15"/>
        <v>25.625000000000004</v>
      </c>
      <c r="CQ30" s="50">
        <f t="shared" si="15"/>
        <v>0</v>
      </c>
      <c r="CR30" s="50">
        <f t="shared" si="15"/>
        <v>0</v>
      </c>
      <c r="CS30" s="50"/>
      <c r="CT30" s="50">
        <f t="shared" si="15"/>
        <v>36.92</v>
      </c>
      <c r="CU30" s="45">
        <f t="shared" si="15"/>
        <v>0.88</v>
      </c>
      <c r="CV30" s="50">
        <f t="shared" si="15"/>
        <v>0</v>
      </c>
      <c r="CW30" s="45">
        <f t="shared" si="15"/>
        <v>6.42</v>
      </c>
      <c r="CX30" s="50">
        <f t="shared" si="15"/>
        <v>0</v>
      </c>
      <c r="CY30" s="50">
        <f t="shared" si="15"/>
        <v>0</v>
      </c>
      <c r="CZ30" s="41"/>
    </row>
    <row r="31" spans="1:104" ht="78.75">
      <c r="A31" s="39" t="s">
        <v>127</v>
      </c>
      <c r="B31" s="40" t="s">
        <v>128</v>
      </c>
      <c r="C31" s="49"/>
      <c r="D31" s="50">
        <f>SUM(D32:D38)</f>
        <v>50.46</v>
      </c>
      <c r="E31" s="50">
        <f>SUM(E32:E38)</f>
        <v>34.29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>
        <f>SUM(U32:U38)</f>
        <v>7.04</v>
      </c>
      <c r="V31" s="45">
        <f>SUM(V32:V38)</f>
        <v>0.48</v>
      </c>
      <c r="W31" s="50"/>
      <c r="X31" s="45">
        <f>SUM(X32:X38)</f>
        <v>4.99</v>
      </c>
      <c r="Y31" s="50"/>
      <c r="Z31" s="50"/>
      <c r="AA31" s="50"/>
      <c r="AB31" s="50">
        <f>SUM(AB32:AB38)</f>
        <v>7.04</v>
      </c>
      <c r="AC31" s="45">
        <f>SUM(AC32:AC38)</f>
        <v>0.48</v>
      </c>
      <c r="AD31" s="50"/>
      <c r="AE31" s="45">
        <f>SUM(AE32:AE38)</f>
        <v>4.99</v>
      </c>
      <c r="AF31" s="50"/>
      <c r="AG31" s="50"/>
      <c r="AH31" s="50"/>
      <c r="AI31" s="50">
        <f>SUM(AI32:AI38)</f>
        <v>16.170000000000002</v>
      </c>
      <c r="AJ31" s="45">
        <f>SUM(AJ32:AJ38)</f>
        <v>0.32</v>
      </c>
      <c r="AK31" s="50"/>
      <c r="AL31" s="45">
        <f>SUM(AL32:AL38)</f>
        <v>20.635000000000002</v>
      </c>
      <c r="AM31" s="50"/>
      <c r="AN31" s="50"/>
      <c r="AO31" s="50"/>
      <c r="AP31" s="50">
        <f>SUM(AP32:AP38)</f>
        <v>0</v>
      </c>
      <c r="AQ31" s="45">
        <f>SUM(AQ32:AQ38)</f>
        <v>0</v>
      </c>
      <c r="AR31" s="50"/>
      <c r="AS31" s="45">
        <f>SUM(AS32:AS38)</f>
        <v>0</v>
      </c>
      <c r="AT31" s="50"/>
      <c r="AU31" s="50"/>
      <c r="AV31" s="50"/>
      <c r="AW31" s="50">
        <f>SUM(AW32:AW38)</f>
        <v>8.4700000000000006</v>
      </c>
      <c r="AX31" s="45"/>
      <c r="AY31" s="50"/>
      <c r="AZ31" s="45"/>
      <c r="BA31" s="50"/>
      <c r="BB31" s="50"/>
      <c r="BC31" s="50"/>
      <c r="BD31" s="50">
        <f>SUM(BD32:BD38)</f>
        <v>8.4700000000000006</v>
      </c>
      <c r="BE31" s="45"/>
      <c r="BF31" s="50"/>
      <c r="BG31" s="45"/>
      <c r="BH31" s="50"/>
      <c r="BI31" s="50"/>
      <c r="BJ31" s="50"/>
      <c r="BK31" s="50">
        <f>SUM(BK32:BK38)</f>
        <v>9.07</v>
      </c>
      <c r="BL31" s="45"/>
      <c r="BM31" s="50"/>
      <c r="BN31" s="45"/>
      <c r="BO31" s="50"/>
      <c r="BP31" s="50"/>
      <c r="BQ31" s="50"/>
      <c r="BR31" s="50">
        <f>SUM(BR32:BR38)</f>
        <v>9.07</v>
      </c>
      <c r="BS31" s="45"/>
      <c r="BT31" s="50"/>
      <c r="BU31" s="45"/>
      <c r="BV31" s="50"/>
      <c r="BW31" s="50"/>
      <c r="BX31" s="50"/>
      <c r="BY31" s="50">
        <f>SUM(BY32:BY38)</f>
        <v>9.7100000000000009</v>
      </c>
      <c r="BZ31" s="45"/>
      <c r="CA31" s="50"/>
      <c r="CB31" s="45"/>
      <c r="CC31" s="50"/>
      <c r="CD31" s="50"/>
      <c r="CE31" s="50"/>
      <c r="CF31" s="50">
        <f>SUM(CF32:CF38)</f>
        <v>9.7100000000000009</v>
      </c>
      <c r="CG31" s="45"/>
      <c r="CH31" s="50"/>
      <c r="CI31" s="45"/>
      <c r="CJ31" s="50"/>
      <c r="CK31" s="50"/>
      <c r="CL31" s="50"/>
      <c r="CM31" s="50">
        <f t="shared" ref="CM31:CY31" si="16">SUM(CM32:CM38)</f>
        <v>50.46</v>
      </c>
      <c r="CN31" s="45">
        <f t="shared" si="16"/>
        <v>0.8</v>
      </c>
      <c r="CO31" s="50">
        <f t="shared" si="16"/>
        <v>0</v>
      </c>
      <c r="CP31" s="45">
        <f t="shared" si="16"/>
        <v>25.625000000000004</v>
      </c>
      <c r="CQ31" s="50">
        <f t="shared" si="16"/>
        <v>0</v>
      </c>
      <c r="CR31" s="50">
        <f t="shared" si="16"/>
        <v>0</v>
      </c>
      <c r="CS31" s="50"/>
      <c r="CT31" s="50">
        <f t="shared" si="16"/>
        <v>34.29</v>
      </c>
      <c r="CU31" s="45">
        <f t="shared" si="16"/>
        <v>0.48</v>
      </c>
      <c r="CV31" s="50">
        <f t="shared" si="16"/>
        <v>0</v>
      </c>
      <c r="CW31" s="45">
        <f t="shared" si="16"/>
        <v>4.99</v>
      </c>
      <c r="CX31" s="50">
        <f t="shared" si="16"/>
        <v>0</v>
      </c>
      <c r="CY31" s="50">
        <f t="shared" si="16"/>
        <v>0</v>
      </c>
      <c r="CZ31" s="51"/>
    </row>
    <row r="32" spans="1:104" ht="78.75">
      <c r="A32" s="52" t="s">
        <v>129</v>
      </c>
      <c r="B32" s="53" t="s">
        <v>130</v>
      </c>
      <c r="C32" s="54" t="s">
        <v>131</v>
      </c>
      <c r="D32" s="55">
        <v>1.43</v>
      </c>
      <c r="E32" s="55">
        <v>1.43</v>
      </c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5">
        <v>1.43</v>
      </c>
      <c r="V32" s="56"/>
      <c r="W32" s="56"/>
      <c r="X32" s="57">
        <v>1.67</v>
      </c>
      <c r="Y32" s="56"/>
      <c r="Z32" s="56"/>
      <c r="AA32" s="56"/>
      <c r="AB32" s="55">
        <v>1.43</v>
      </c>
      <c r="AC32" s="56"/>
      <c r="AD32" s="56"/>
      <c r="AE32" s="57">
        <v>1.67</v>
      </c>
      <c r="AF32" s="56"/>
      <c r="AG32" s="56"/>
      <c r="AH32" s="56"/>
      <c r="AI32" s="55"/>
      <c r="AJ32" s="57"/>
      <c r="AK32" s="57"/>
      <c r="AL32" s="57"/>
      <c r="AM32" s="56"/>
      <c r="AN32" s="56"/>
      <c r="AO32" s="56"/>
      <c r="AP32" s="58">
        <v>0</v>
      </c>
      <c r="AQ32" s="57"/>
      <c r="AR32" s="57"/>
      <c r="AS32" s="57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9">
        <f t="shared" ref="CM32:CY37" si="17">U32+AI32+AW32+BK32+BY32</f>
        <v>1.43</v>
      </c>
      <c r="CN32" s="57">
        <f t="shared" si="17"/>
        <v>0</v>
      </c>
      <c r="CO32" s="56">
        <f t="shared" si="17"/>
        <v>0</v>
      </c>
      <c r="CP32" s="57">
        <f t="shared" si="17"/>
        <v>1.67</v>
      </c>
      <c r="CQ32" s="56">
        <f t="shared" si="17"/>
        <v>0</v>
      </c>
      <c r="CR32" s="56">
        <f t="shared" si="17"/>
        <v>0</v>
      </c>
      <c r="CS32" s="56"/>
      <c r="CT32" s="56">
        <f t="shared" si="17"/>
        <v>1.43</v>
      </c>
      <c r="CU32" s="57">
        <f t="shared" si="17"/>
        <v>0</v>
      </c>
      <c r="CV32" s="56">
        <f t="shared" si="17"/>
        <v>0</v>
      </c>
      <c r="CW32" s="57">
        <f t="shared" si="17"/>
        <v>1.67</v>
      </c>
      <c r="CX32" s="56">
        <f t="shared" si="17"/>
        <v>0</v>
      </c>
      <c r="CY32" s="56">
        <f t="shared" si="17"/>
        <v>0</v>
      </c>
      <c r="CZ32" s="60" t="s">
        <v>132</v>
      </c>
    </row>
    <row r="33" spans="1:104" ht="78.75">
      <c r="A33" s="52" t="s">
        <v>133</v>
      </c>
      <c r="B33" s="53" t="s">
        <v>134</v>
      </c>
      <c r="C33" s="54" t="s">
        <v>135</v>
      </c>
      <c r="D33" s="55">
        <v>18.64</v>
      </c>
      <c r="E33" s="55">
        <v>4.51</v>
      </c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5">
        <v>4.51</v>
      </c>
      <c r="V33" s="56"/>
      <c r="W33" s="56"/>
      <c r="X33" s="57">
        <v>3.16</v>
      </c>
      <c r="Y33" s="56"/>
      <c r="Z33" s="56"/>
      <c r="AA33" s="56"/>
      <c r="AB33" s="55">
        <v>4.51</v>
      </c>
      <c r="AC33" s="56"/>
      <c r="AD33" s="56"/>
      <c r="AE33" s="57">
        <v>3.16</v>
      </c>
      <c r="AF33" s="56"/>
      <c r="AG33" s="56"/>
      <c r="AH33" s="56"/>
      <c r="AI33" s="55">
        <v>14.13</v>
      </c>
      <c r="AJ33" s="57"/>
      <c r="AK33" s="57"/>
      <c r="AL33" s="57">
        <v>20.23</v>
      </c>
      <c r="AM33" s="56"/>
      <c r="AN33" s="56"/>
      <c r="AO33" s="56"/>
      <c r="AP33" s="58">
        <v>0</v>
      </c>
      <c r="AQ33" s="57"/>
      <c r="AR33" s="57"/>
      <c r="AS33" s="57">
        <v>0</v>
      </c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9">
        <f t="shared" si="17"/>
        <v>18.64</v>
      </c>
      <c r="CN33" s="57">
        <f t="shared" si="17"/>
        <v>0</v>
      </c>
      <c r="CO33" s="56">
        <f t="shared" si="17"/>
        <v>0</v>
      </c>
      <c r="CP33" s="57">
        <f t="shared" si="17"/>
        <v>23.39</v>
      </c>
      <c r="CQ33" s="56">
        <f t="shared" si="17"/>
        <v>0</v>
      </c>
      <c r="CR33" s="56">
        <f t="shared" si="17"/>
        <v>0</v>
      </c>
      <c r="CS33" s="56"/>
      <c r="CT33" s="56">
        <f t="shared" si="17"/>
        <v>4.51</v>
      </c>
      <c r="CU33" s="57">
        <f t="shared" si="17"/>
        <v>0</v>
      </c>
      <c r="CV33" s="56">
        <f t="shared" si="17"/>
        <v>0</v>
      </c>
      <c r="CW33" s="57">
        <f t="shared" si="17"/>
        <v>3.16</v>
      </c>
      <c r="CX33" s="56">
        <f t="shared" si="17"/>
        <v>0</v>
      </c>
      <c r="CY33" s="56">
        <f t="shared" si="17"/>
        <v>0</v>
      </c>
      <c r="CZ33" s="60" t="s">
        <v>132</v>
      </c>
    </row>
    <row r="34" spans="1:104" ht="78.75">
      <c r="A34" s="52" t="s">
        <v>136</v>
      </c>
      <c r="B34" s="53" t="s">
        <v>137</v>
      </c>
      <c r="C34" s="54" t="s">
        <v>138</v>
      </c>
      <c r="D34" s="55">
        <v>2.2999999999999998</v>
      </c>
      <c r="E34" s="55">
        <v>0.86</v>
      </c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5">
        <v>0.86</v>
      </c>
      <c r="V34" s="57">
        <v>0.48</v>
      </c>
      <c r="W34" s="56"/>
      <c r="X34" s="57"/>
      <c r="Y34" s="56"/>
      <c r="Z34" s="56"/>
      <c r="AA34" s="56"/>
      <c r="AB34" s="55">
        <v>0.86</v>
      </c>
      <c r="AC34" s="57">
        <v>0.48</v>
      </c>
      <c r="AD34" s="56"/>
      <c r="AE34" s="57"/>
      <c r="AF34" s="56"/>
      <c r="AG34" s="56"/>
      <c r="AH34" s="56"/>
      <c r="AI34" s="55">
        <v>1.44</v>
      </c>
      <c r="AJ34" s="57">
        <v>0.32</v>
      </c>
      <c r="AK34" s="57"/>
      <c r="AL34" s="57"/>
      <c r="AM34" s="56"/>
      <c r="AN34" s="56"/>
      <c r="AO34" s="56"/>
      <c r="AP34" s="58">
        <v>0</v>
      </c>
      <c r="AQ34" s="57">
        <v>0</v>
      </c>
      <c r="AR34" s="57"/>
      <c r="AS34" s="57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9">
        <f t="shared" si="17"/>
        <v>2.2999999999999998</v>
      </c>
      <c r="CN34" s="57">
        <f t="shared" si="17"/>
        <v>0.8</v>
      </c>
      <c r="CO34" s="56">
        <f t="shared" si="17"/>
        <v>0</v>
      </c>
      <c r="CP34" s="57">
        <f t="shared" si="17"/>
        <v>0</v>
      </c>
      <c r="CQ34" s="56">
        <f t="shared" si="17"/>
        <v>0</v>
      </c>
      <c r="CR34" s="56">
        <f t="shared" si="17"/>
        <v>0</v>
      </c>
      <c r="CS34" s="56"/>
      <c r="CT34" s="56">
        <f t="shared" si="17"/>
        <v>0.86</v>
      </c>
      <c r="CU34" s="57">
        <f t="shared" si="17"/>
        <v>0.48</v>
      </c>
      <c r="CV34" s="56">
        <f t="shared" si="17"/>
        <v>0</v>
      </c>
      <c r="CW34" s="57">
        <f t="shared" si="17"/>
        <v>0</v>
      </c>
      <c r="CX34" s="56">
        <f t="shared" si="17"/>
        <v>0</v>
      </c>
      <c r="CY34" s="56">
        <f t="shared" si="17"/>
        <v>0</v>
      </c>
      <c r="CZ34" s="60" t="s">
        <v>132</v>
      </c>
    </row>
    <row r="35" spans="1:104" ht="78.75">
      <c r="A35" s="52" t="s">
        <v>139</v>
      </c>
      <c r="B35" s="53" t="s">
        <v>140</v>
      </c>
      <c r="C35" s="54" t="s">
        <v>141</v>
      </c>
      <c r="D35" s="55">
        <v>0.28000000000000003</v>
      </c>
      <c r="E35" s="55">
        <v>0.15</v>
      </c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5">
        <v>0.15</v>
      </c>
      <c r="V35" s="56"/>
      <c r="W35" s="56"/>
      <c r="X35" s="57">
        <v>0.08</v>
      </c>
      <c r="Y35" s="56"/>
      <c r="Z35" s="56"/>
      <c r="AA35" s="56"/>
      <c r="AB35" s="55">
        <v>0.15</v>
      </c>
      <c r="AC35" s="56"/>
      <c r="AD35" s="56"/>
      <c r="AE35" s="57">
        <v>0.08</v>
      </c>
      <c r="AF35" s="56"/>
      <c r="AG35" s="56"/>
      <c r="AH35" s="56"/>
      <c r="AI35" s="55">
        <v>0.13</v>
      </c>
      <c r="AJ35" s="57"/>
      <c r="AK35" s="57"/>
      <c r="AL35" s="57">
        <v>6.5000000000000002E-2</v>
      </c>
      <c r="AM35" s="56"/>
      <c r="AN35" s="56"/>
      <c r="AO35" s="56"/>
      <c r="AP35" s="58">
        <v>0</v>
      </c>
      <c r="AQ35" s="57"/>
      <c r="AR35" s="57"/>
      <c r="AS35" s="57">
        <v>0</v>
      </c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9">
        <f t="shared" si="17"/>
        <v>0.28000000000000003</v>
      </c>
      <c r="CN35" s="57">
        <f t="shared" si="17"/>
        <v>0</v>
      </c>
      <c r="CO35" s="56">
        <f t="shared" si="17"/>
        <v>0</v>
      </c>
      <c r="CP35" s="57">
        <f t="shared" si="17"/>
        <v>0.14500000000000002</v>
      </c>
      <c r="CQ35" s="56">
        <f t="shared" si="17"/>
        <v>0</v>
      </c>
      <c r="CR35" s="56">
        <f t="shared" si="17"/>
        <v>0</v>
      </c>
      <c r="CS35" s="56"/>
      <c r="CT35" s="56">
        <f t="shared" si="17"/>
        <v>0.15</v>
      </c>
      <c r="CU35" s="57">
        <f t="shared" si="17"/>
        <v>0</v>
      </c>
      <c r="CV35" s="56">
        <f t="shared" si="17"/>
        <v>0</v>
      </c>
      <c r="CW35" s="57">
        <f t="shared" si="17"/>
        <v>0.08</v>
      </c>
      <c r="CX35" s="56">
        <f t="shared" si="17"/>
        <v>0</v>
      </c>
      <c r="CY35" s="56">
        <f t="shared" si="17"/>
        <v>0</v>
      </c>
      <c r="CZ35" s="60" t="s">
        <v>132</v>
      </c>
    </row>
    <row r="36" spans="1:104" ht="78.75">
      <c r="A36" s="52" t="s">
        <v>142</v>
      </c>
      <c r="B36" s="53" t="s">
        <v>143</v>
      </c>
      <c r="C36" s="54" t="s">
        <v>144</v>
      </c>
      <c r="D36" s="55">
        <v>0.56000000000000005</v>
      </c>
      <c r="E36" s="55">
        <v>0.09</v>
      </c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5">
        <v>0.09</v>
      </c>
      <c r="V36" s="56"/>
      <c r="W36" s="56"/>
      <c r="X36" s="57">
        <v>0.08</v>
      </c>
      <c r="Y36" s="56"/>
      <c r="Z36" s="56"/>
      <c r="AA36" s="56"/>
      <c r="AB36" s="55">
        <v>0.09</v>
      </c>
      <c r="AC36" s="56"/>
      <c r="AD36" s="56"/>
      <c r="AE36" s="57">
        <v>0.08</v>
      </c>
      <c r="AF36" s="56"/>
      <c r="AG36" s="56"/>
      <c r="AH36" s="56"/>
      <c r="AI36" s="55">
        <v>0.47</v>
      </c>
      <c r="AJ36" s="57"/>
      <c r="AK36" s="57"/>
      <c r="AL36" s="57">
        <v>0.34</v>
      </c>
      <c r="AM36" s="56"/>
      <c r="AN36" s="56"/>
      <c r="AO36" s="56"/>
      <c r="AP36" s="58">
        <v>0</v>
      </c>
      <c r="AQ36" s="57"/>
      <c r="AR36" s="57"/>
      <c r="AS36" s="57">
        <v>0</v>
      </c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9">
        <f t="shared" si="17"/>
        <v>0.55999999999999994</v>
      </c>
      <c r="CN36" s="57">
        <f t="shared" si="17"/>
        <v>0</v>
      </c>
      <c r="CO36" s="56">
        <f t="shared" si="17"/>
        <v>0</v>
      </c>
      <c r="CP36" s="57">
        <f t="shared" si="17"/>
        <v>0.42000000000000004</v>
      </c>
      <c r="CQ36" s="56">
        <f t="shared" si="17"/>
        <v>0</v>
      </c>
      <c r="CR36" s="56">
        <f t="shared" si="17"/>
        <v>0</v>
      </c>
      <c r="CS36" s="56"/>
      <c r="CT36" s="56">
        <f t="shared" si="17"/>
        <v>0.09</v>
      </c>
      <c r="CU36" s="57">
        <f t="shared" si="17"/>
        <v>0</v>
      </c>
      <c r="CV36" s="56">
        <f t="shared" si="17"/>
        <v>0</v>
      </c>
      <c r="CW36" s="57">
        <f t="shared" si="17"/>
        <v>0.08</v>
      </c>
      <c r="CX36" s="56">
        <f t="shared" si="17"/>
        <v>0</v>
      </c>
      <c r="CY36" s="56">
        <f t="shared" si="17"/>
        <v>0</v>
      </c>
      <c r="CZ36" s="60" t="s">
        <v>132</v>
      </c>
    </row>
    <row r="37" spans="1:104" ht="78.75">
      <c r="A37" s="52" t="s">
        <v>145</v>
      </c>
      <c r="B37" s="53" t="s">
        <v>146</v>
      </c>
      <c r="C37" s="54" t="s">
        <v>147</v>
      </c>
      <c r="D37" s="55">
        <v>27.25</v>
      </c>
      <c r="E37" s="55">
        <v>27.25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5"/>
      <c r="V37" s="56"/>
      <c r="W37" s="56"/>
      <c r="X37" s="57"/>
      <c r="Y37" s="56"/>
      <c r="Z37" s="56"/>
      <c r="AA37" s="56"/>
      <c r="AB37" s="55"/>
      <c r="AC37" s="56"/>
      <c r="AD37" s="56"/>
      <c r="AE37" s="56"/>
      <c r="AF37" s="56"/>
      <c r="AG37" s="56"/>
      <c r="AH37" s="56"/>
      <c r="AI37" s="55"/>
      <c r="AJ37" s="57"/>
      <c r="AK37" s="57"/>
      <c r="AL37" s="57"/>
      <c r="AM37" s="56"/>
      <c r="AN37" s="56"/>
      <c r="AO37" s="56"/>
      <c r="AP37" s="58"/>
      <c r="AQ37" s="57"/>
      <c r="AR37" s="57"/>
      <c r="AS37" s="57"/>
      <c r="AT37" s="56"/>
      <c r="AU37" s="56"/>
      <c r="AV37" s="56"/>
      <c r="AW37" s="55">
        <v>8.4700000000000006</v>
      </c>
      <c r="AX37" s="56"/>
      <c r="AY37" s="56"/>
      <c r="AZ37" s="56"/>
      <c r="BA37" s="56"/>
      <c r="BB37" s="56"/>
      <c r="BC37" s="56"/>
      <c r="BD37" s="55">
        <v>8.4700000000000006</v>
      </c>
      <c r="BE37" s="56"/>
      <c r="BF37" s="56"/>
      <c r="BG37" s="56"/>
      <c r="BH37" s="56"/>
      <c r="BI37" s="56"/>
      <c r="BJ37" s="56"/>
      <c r="BK37" s="55">
        <v>9.07</v>
      </c>
      <c r="BL37" s="56"/>
      <c r="BM37" s="56"/>
      <c r="BN37" s="56"/>
      <c r="BO37" s="56"/>
      <c r="BP37" s="56"/>
      <c r="BQ37" s="56"/>
      <c r="BR37" s="55">
        <v>9.07</v>
      </c>
      <c r="BS37" s="56"/>
      <c r="BT37" s="56"/>
      <c r="BU37" s="56"/>
      <c r="BV37" s="56"/>
      <c r="BW37" s="56"/>
      <c r="BX37" s="56"/>
      <c r="BY37" s="55">
        <v>9.7100000000000009</v>
      </c>
      <c r="BZ37" s="56"/>
      <c r="CA37" s="56"/>
      <c r="CB37" s="56"/>
      <c r="CC37" s="56"/>
      <c r="CD37" s="56"/>
      <c r="CE37" s="56"/>
      <c r="CF37" s="55">
        <v>9.7100000000000009</v>
      </c>
      <c r="CG37" s="56"/>
      <c r="CH37" s="56"/>
      <c r="CI37" s="56"/>
      <c r="CJ37" s="56"/>
      <c r="CK37" s="56"/>
      <c r="CL37" s="56"/>
      <c r="CM37" s="59">
        <f t="shared" si="17"/>
        <v>27.25</v>
      </c>
      <c r="CN37" s="57">
        <f t="shared" si="17"/>
        <v>0</v>
      </c>
      <c r="CO37" s="56">
        <f t="shared" si="17"/>
        <v>0</v>
      </c>
      <c r="CP37" s="57">
        <f t="shared" si="17"/>
        <v>0</v>
      </c>
      <c r="CQ37" s="56">
        <f t="shared" si="17"/>
        <v>0</v>
      </c>
      <c r="CR37" s="56">
        <f t="shared" si="17"/>
        <v>0</v>
      </c>
      <c r="CS37" s="56"/>
      <c r="CT37" s="56">
        <f t="shared" si="17"/>
        <v>27.25</v>
      </c>
      <c r="CU37" s="57">
        <f t="shared" si="17"/>
        <v>0</v>
      </c>
      <c r="CV37" s="56">
        <f t="shared" si="17"/>
        <v>0</v>
      </c>
      <c r="CW37" s="57">
        <f t="shared" si="17"/>
        <v>0</v>
      </c>
      <c r="CX37" s="56">
        <f t="shared" si="17"/>
        <v>0</v>
      </c>
      <c r="CY37" s="56">
        <f t="shared" si="17"/>
        <v>0</v>
      </c>
      <c r="CZ37" s="60" t="s">
        <v>132</v>
      </c>
    </row>
    <row r="38" spans="1:104">
      <c r="A38" s="39" t="s">
        <v>148</v>
      </c>
      <c r="B38" s="40" t="s">
        <v>148</v>
      </c>
      <c r="C38" s="49"/>
      <c r="D38" s="42"/>
      <c r="E38" s="42"/>
      <c r="F38" s="42"/>
      <c r="G38" s="42"/>
      <c r="H38" s="42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1"/>
    </row>
    <row r="39" spans="1:104" ht="78.75">
      <c r="A39" s="39" t="s">
        <v>149</v>
      </c>
      <c r="B39" s="40" t="s">
        <v>150</v>
      </c>
      <c r="C39" s="49"/>
      <c r="D39" s="61">
        <f>SUM(D40:D47)</f>
        <v>0</v>
      </c>
      <c r="E39" s="61">
        <f>SUM(E40:E47)</f>
        <v>2.6300000000000003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>
        <f>SUM(AI40:AI47)</f>
        <v>0</v>
      </c>
      <c r="AJ39" s="61">
        <f>SUM(AJ40:AJ47)</f>
        <v>0</v>
      </c>
      <c r="AK39" s="61"/>
      <c r="AL39" s="61">
        <f>SUM(AL40:AL47)</f>
        <v>0</v>
      </c>
      <c r="AM39" s="61"/>
      <c r="AN39" s="61"/>
      <c r="AO39" s="61"/>
      <c r="AP39" s="61">
        <f>SUM(AP40:AP47)</f>
        <v>2.6300000000000003</v>
      </c>
      <c r="AQ39" s="62">
        <f>SUM(AQ40:AQ47)</f>
        <v>0.4</v>
      </c>
      <c r="AR39" s="61"/>
      <c r="AS39" s="62">
        <f>SUM(AS40:AS47)</f>
        <v>1.43</v>
      </c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>
        <f t="shared" ref="CM39:CY39" si="18">SUM(CM40:CM47)</f>
        <v>0</v>
      </c>
      <c r="CN39" s="61">
        <f t="shared" si="18"/>
        <v>0</v>
      </c>
      <c r="CO39" s="61">
        <f t="shared" si="18"/>
        <v>0</v>
      </c>
      <c r="CP39" s="61">
        <f t="shared" si="18"/>
        <v>0</v>
      </c>
      <c r="CQ39" s="61">
        <f t="shared" si="18"/>
        <v>0</v>
      </c>
      <c r="CR39" s="61">
        <f t="shared" si="18"/>
        <v>0</v>
      </c>
      <c r="CS39" s="61"/>
      <c r="CT39" s="61">
        <f t="shared" si="18"/>
        <v>2.6300000000000003</v>
      </c>
      <c r="CU39" s="62">
        <f t="shared" si="18"/>
        <v>0.4</v>
      </c>
      <c r="CV39" s="61">
        <f t="shared" si="18"/>
        <v>0</v>
      </c>
      <c r="CW39" s="62">
        <f t="shared" si="18"/>
        <v>1.43</v>
      </c>
      <c r="CX39" s="61">
        <f t="shared" si="18"/>
        <v>0</v>
      </c>
      <c r="CY39" s="61">
        <f t="shared" si="18"/>
        <v>0</v>
      </c>
      <c r="CZ39" s="51"/>
    </row>
    <row r="40" spans="1:104" ht="31.5">
      <c r="A40" s="52" t="s">
        <v>151</v>
      </c>
      <c r="B40" s="53" t="s">
        <v>152</v>
      </c>
      <c r="C40" s="54" t="s">
        <v>153</v>
      </c>
      <c r="D40" s="55">
        <v>0</v>
      </c>
      <c r="E40" s="55">
        <v>0.15000000000000002</v>
      </c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>
        <v>0</v>
      </c>
      <c r="AJ40" s="56"/>
      <c r="AK40" s="56"/>
      <c r="AL40" s="56">
        <v>0</v>
      </c>
      <c r="AM40" s="56"/>
      <c r="AN40" s="56"/>
      <c r="AO40" s="56"/>
      <c r="AP40" s="55">
        <v>0.15000000000000002</v>
      </c>
      <c r="AQ40" s="56"/>
      <c r="AR40" s="56"/>
      <c r="AS40" s="63">
        <v>0.05</v>
      </c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9">
        <f t="shared" ref="CM40:CY46" si="19">U40+AI40+AW40+BK40+BY40</f>
        <v>0</v>
      </c>
      <c r="CN40" s="57">
        <f t="shared" si="19"/>
        <v>0</v>
      </c>
      <c r="CO40" s="56">
        <f t="shared" si="19"/>
        <v>0</v>
      </c>
      <c r="CP40" s="57">
        <f t="shared" si="19"/>
        <v>0</v>
      </c>
      <c r="CQ40" s="56">
        <f t="shared" si="19"/>
        <v>0</v>
      </c>
      <c r="CR40" s="56">
        <f t="shared" si="19"/>
        <v>0</v>
      </c>
      <c r="CS40" s="56"/>
      <c r="CT40" s="56">
        <f t="shared" si="19"/>
        <v>0.15000000000000002</v>
      </c>
      <c r="CU40" s="57">
        <f t="shared" si="19"/>
        <v>0</v>
      </c>
      <c r="CV40" s="56">
        <f t="shared" si="19"/>
        <v>0</v>
      </c>
      <c r="CW40" s="57">
        <f t="shared" si="19"/>
        <v>0.05</v>
      </c>
      <c r="CX40" s="56">
        <f t="shared" si="19"/>
        <v>0</v>
      </c>
      <c r="CY40" s="56">
        <f t="shared" si="19"/>
        <v>0</v>
      </c>
      <c r="CZ40" s="60" t="s">
        <v>154</v>
      </c>
    </row>
    <row r="41" spans="1:104" ht="31.5">
      <c r="A41" s="52" t="s">
        <v>155</v>
      </c>
      <c r="B41" s="53" t="s">
        <v>156</v>
      </c>
      <c r="C41" s="54" t="s">
        <v>157</v>
      </c>
      <c r="D41" s="55">
        <v>0</v>
      </c>
      <c r="E41" s="55">
        <v>0.67</v>
      </c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>
        <v>0</v>
      </c>
      <c r="AJ41" s="56">
        <v>0</v>
      </c>
      <c r="AK41" s="56"/>
      <c r="AL41" s="56"/>
      <c r="AM41" s="56"/>
      <c r="AN41" s="56"/>
      <c r="AO41" s="56"/>
      <c r="AP41" s="55">
        <v>0.67</v>
      </c>
      <c r="AQ41" s="57">
        <v>0.4</v>
      </c>
      <c r="AR41" s="56"/>
      <c r="AS41" s="64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9">
        <f t="shared" si="19"/>
        <v>0</v>
      </c>
      <c r="CN41" s="57">
        <f t="shared" si="19"/>
        <v>0</v>
      </c>
      <c r="CO41" s="56">
        <f t="shared" si="19"/>
        <v>0</v>
      </c>
      <c r="CP41" s="57">
        <f t="shared" si="19"/>
        <v>0</v>
      </c>
      <c r="CQ41" s="56">
        <f t="shared" si="19"/>
        <v>0</v>
      </c>
      <c r="CR41" s="56">
        <f t="shared" si="19"/>
        <v>0</v>
      </c>
      <c r="CS41" s="56"/>
      <c r="CT41" s="56">
        <f t="shared" si="19"/>
        <v>0.67</v>
      </c>
      <c r="CU41" s="57">
        <f t="shared" si="19"/>
        <v>0.4</v>
      </c>
      <c r="CV41" s="56">
        <f t="shared" si="19"/>
        <v>0</v>
      </c>
      <c r="CW41" s="57">
        <f t="shared" si="19"/>
        <v>0</v>
      </c>
      <c r="CX41" s="56">
        <f t="shared" si="19"/>
        <v>0</v>
      </c>
      <c r="CY41" s="56">
        <f t="shared" si="19"/>
        <v>0</v>
      </c>
      <c r="CZ41" s="60" t="s">
        <v>154</v>
      </c>
    </row>
    <row r="42" spans="1:104" ht="31.5">
      <c r="A42" s="52" t="s">
        <v>158</v>
      </c>
      <c r="B42" s="53" t="s">
        <v>159</v>
      </c>
      <c r="C42" s="54" t="s">
        <v>160</v>
      </c>
      <c r="D42" s="55">
        <v>0</v>
      </c>
      <c r="E42" s="55">
        <v>0.59000000000000008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>
        <v>0</v>
      </c>
      <c r="AJ42" s="56"/>
      <c r="AK42" s="56"/>
      <c r="AL42" s="56">
        <v>0</v>
      </c>
      <c r="AM42" s="56"/>
      <c r="AN42" s="56"/>
      <c r="AO42" s="56"/>
      <c r="AP42" s="55">
        <v>0.59000000000000008</v>
      </c>
      <c r="AQ42" s="56"/>
      <c r="AR42" s="56"/>
      <c r="AS42" s="63">
        <v>0.443</v>
      </c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9">
        <f t="shared" si="19"/>
        <v>0</v>
      </c>
      <c r="CN42" s="57">
        <f t="shared" si="19"/>
        <v>0</v>
      </c>
      <c r="CO42" s="56">
        <f t="shared" si="19"/>
        <v>0</v>
      </c>
      <c r="CP42" s="57">
        <f t="shared" si="19"/>
        <v>0</v>
      </c>
      <c r="CQ42" s="56">
        <f t="shared" si="19"/>
        <v>0</v>
      </c>
      <c r="CR42" s="56">
        <f t="shared" si="19"/>
        <v>0</v>
      </c>
      <c r="CS42" s="56"/>
      <c r="CT42" s="56">
        <f t="shared" si="19"/>
        <v>0.59000000000000008</v>
      </c>
      <c r="CU42" s="57">
        <f t="shared" si="19"/>
        <v>0</v>
      </c>
      <c r="CV42" s="56">
        <f t="shared" si="19"/>
        <v>0</v>
      </c>
      <c r="CW42" s="57">
        <f t="shared" si="19"/>
        <v>0.443</v>
      </c>
      <c r="CX42" s="56">
        <f t="shared" si="19"/>
        <v>0</v>
      </c>
      <c r="CY42" s="56">
        <f t="shared" si="19"/>
        <v>0</v>
      </c>
      <c r="CZ42" s="60" t="s">
        <v>154</v>
      </c>
    </row>
    <row r="43" spans="1:104" ht="31.5" customHeight="1">
      <c r="A43" s="52" t="s">
        <v>161</v>
      </c>
      <c r="B43" s="53" t="s">
        <v>162</v>
      </c>
      <c r="C43" s="54" t="s">
        <v>163</v>
      </c>
      <c r="D43" s="55">
        <v>0</v>
      </c>
      <c r="E43" s="55">
        <v>0.53</v>
      </c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>
        <v>0</v>
      </c>
      <c r="AJ43" s="56"/>
      <c r="AK43" s="56"/>
      <c r="AL43" s="56">
        <v>0</v>
      </c>
      <c r="AM43" s="56"/>
      <c r="AN43" s="56"/>
      <c r="AO43" s="56"/>
      <c r="AP43" s="55">
        <v>0.53</v>
      </c>
      <c r="AQ43" s="56"/>
      <c r="AR43" s="56"/>
      <c r="AS43" s="63">
        <v>0.40400000000000003</v>
      </c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9">
        <f t="shared" si="19"/>
        <v>0</v>
      </c>
      <c r="CN43" s="57">
        <f t="shared" si="19"/>
        <v>0</v>
      </c>
      <c r="CO43" s="56">
        <f t="shared" si="19"/>
        <v>0</v>
      </c>
      <c r="CP43" s="57">
        <f t="shared" si="19"/>
        <v>0</v>
      </c>
      <c r="CQ43" s="56">
        <f t="shared" si="19"/>
        <v>0</v>
      </c>
      <c r="CR43" s="56">
        <f t="shared" si="19"/>
        <v>0</v>
      </c>
      <c r="CS43" s="56"/>
      <c r="CT43" s="56">
        <f t="shared" si="19"/>
        <v>0.53</v>
      </c>
      <c r="CU43" s="57">
        <f t="shared" si="19"/>
        <v>0</v>
      </c>
      <c r="CV43" s="56">
        <f t="shared" si="19"/>
        <v>0</v>
      </c>
      <c r="CW43" s="57">
        <f t="shared" si="19"/>
        <v>0.40400000000000003</v>
      </c>
      <c r="CX43" s="56">
        <f t="shared" si="19"/>
        <v>0</v>
      </c>
      <c r="CY43" s="56">
        <f t="shared" si="19"/>
        <v>0</v>
      </c>
      <c r="CZ43" s="60" t="s">
        <v>154</v>
      </c>
    </row>
    <row r="44" spans="1:104" ht="31.5" customHeight="1">
      <c r="A44" s="52" t="s">
        <v>164</v>
      </c>
      <c r="B44" s="53" t="s">
        <v>165</v>
      </c>
      <c r="C44" s="54" t="s">
        <v>166</v>
      </c>
      <c r="D44" s="55">
        <v>0</v>
      </c>
      <c r="E44" s="55">
        <v>0.5</v>
      </c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>
        <v>0</v>
      </c>
      <c r="AJ44" s="56"/>
      <c r="AK44" s="56"/>
      <c r="AL44" s="56">
        <v>0</v>
      </c>
      <c r="AM44" s="56"/>
      <c r="AN44" s="56"/>
      <c r="AO44" s="56"/>
      <c r="AP44" s="55">
        <v>0.5</v>
      </c>
      <c r="AQ44" s="56"/>
      <c r="AR44" s="56"/>
      <c r="AS44" s="63">
        <v>0.39500000000000002</v>
      </c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9">
        <f t="shared" si="19"/>
        <v>0</v>
      </c>
      <c r="CN44" s="57">
        <f t="shared" si="19"/>
        <v>0</v>
      </c>
      <c r="CO44" s="56">
        <f t="shared" si="19"/>
        <v>0</v>
      </c>
      <c r="CP44" s="57">
        <f t="shared" si="19"/>
        <v>0</v>
      </c>
      <c r="CQ44" s="56">
        <f t="shared" si="19"/>
        <v>0</v>
      </c>
      <c r="CR44" s="56">
        <f t="shared" si="19"/>
        <v>0</v>
      </c>
      <c r="CS44" s="56"/>
      <c r="CT44" s="56">
        <f t="shared" si="19"/>
        <v>0.5</v>
      </c>
      <c r="CU44" s="57">
        <f t="shared" si="19"/>
        <v>0</v>
      </c>
      <c r="CV44" s="56">
        <f t="shared" si="19"/>
        <v>0</v>
      </c>
      <c r="CW44" s="57">
        <f t="shared" si="19"/>
        <v>0.39500000000000002</v>
      </c>
      <c r="CX44" s="56">
        <f t="shared" si="19"/>
        <v>0</v>
      </c>
      <c r="CY44" s="56">
        <f t="shared" si="19"/>
        <v>0</v>
      </c>
      <c r="CZ44" s="60" t="s">
        <v>154</v>
      </c>
    </row>
    <row r="45" spans="1:104" ht="31.5" customHeight="1">
      <c r="A45" s="52" t="s">
        <v>167</v>
      </c>
      <c r="B45" s="53" t="s">
        <v>168</v>
      </c>
      <c r="C45" s="54" t="s">
        <v>169</v>
      </c>
      <c r="D45" s="55">
        <v>0</v>
      </c>
      <c r="E45" s="55">
        <v>9.9999999999999992E-2</v>
      </c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>
        <v>0</v>
      </c>
      <c r="AJ45" s="56"/>
      <c r="AK45" s="56"/>
      <c r="AL45" s="56">
        <v>0</v>
      </c>
      <c r="AM45" s="56"/>
      <c r="AN45" s="56"/>
      <c r="AO45" s="56"/>
      <c r="AP45" s="55">
        <v>9.9999999999999992E-2</v>
      </c>
      <c r="AQ45" s="56"/>
      <c r="AR45" s="56"/>
      <c r="AS45" s="63">
        <v>7.2999999999999995E-2</v>
      </c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9">
        <f t="shared" si="19"/>
        <v>0</v>
      </c>
      <c r="CN45" s="57">
        <f t="shared" si="19"/>
        <v>0</v>
      </c>
      <c r="CO45" s="56">
        <f t="shared" si="19"/>
        <v>0</v>
      </c>
      <c r="CP45" s="57">
        <f t="shared" si="19"/>
        <v>0</v>
      </c>
      <c r="CQ45" s="56">
        <f t="shared" si="19"/>
        <v>0</v>
      </c>
      <c r="CR45" s="56">
        <f t="shared" si="19"/>
        <v>0</v>
      </c>
      <c r="CS45" s="56"/>
      <c r="CT45" s="56">
        <f t="shared" si="19"/>
        <v>9.9999999999999992E-2</v>
      </c>
      <c r="CU45" s="57">
        <f t="shared" si="19"/>
        <v>0</v>
      </c>
      <c r="CV45" s="56">
        <f t="shared" si="19"/>
        <v>0</v>
      </c>
      <c r="CW45" s="57">
        <f t="shared" si="19"/>
        <v>7.2999999999999995E-2</v>
      </c>
      <c r="CX45" s="56">
        <f t="shared" si="19"/>
        <v>0</v>
      </c>
      <c r="CY45" s="56">
        <f t="shared" si="19"/>
        <v>0</v>
      </c>
      <c r="CZ45" s="60" t="s">
        <v>154</v>
      </c>
    </row>
    <row r="46" spans="1:104" ht="31.5" customHeight="1">
      <c r="A46" s="52" t="s">
        <v>170</v>
      </c>
      <c r="B46" s="53" t="s">
        <v>171</v>
      </c>
      <c r="C46" s="54" t="s">
        <v>172</v>
      </c>
      <c r="D46" s="55">
        <v>0</v>
      </c>
      <c r="E46" s="55">
        <v>0.09</v>
      </c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>
        <v>0</v>
      </c>
      <c r="AJ46" s="56"/>
      <c r="AK46" s="56"/>
      <c r="AL46" s="56">
        <v>0</v>
      </c>
      <c r="AM46" s="56"/>
      <c r="AN46" s="56"/>
      <c r="AO46" s="56"/>
      <c r="AP46" s="55">
        <v>0.09</v>
      </c>
      <c r="AQ46" s="56"/>
      <c r="AR46" s="56"/>
      <c r="AS46" s="63">
        <v>6.5000000000000002E-2</v>
      </c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9">
        <f t="shared" si="19"/>
        <v>0</v>
      </c>
      <c r="CN46" s="57">
        <f t="shared" si="19"/>
        <v>0</v>
      </c>
      <c r="CO46" s="56">
        <f t="shared" si="19"/>
        <v>0</v>
      </c>
      <c r="CP46" s="57">
        <f t="shared" si="19"/>
        <v>0</v>
      </c>
      <c r="CQ46" s="56">
        <f t="shared" si="19"/>
        <v>0</v>
      </c>
      <c r="CR46" s="56">
        <f t="shared" si="19"/>
        <v>0</v>
      </c>
      <c r="CS46" s="56"/>
      <c r="CT46" s="56">
        <f t="shared" si="19"/>
        <v>0.09</v>
      </c>
      <c r="CU46" s="57">
        <f t="shared" si="19"/>
        <v>0</v>
      </c>
      <c r="CV46" s="56">
        <f t="shared" si="19"/>
        <v>0</v>
      </c>
      <c r="CW46" s="57">
        <f t="shared" si="19"/>
        <v>6.5000000000000002E-2</v>
      </c>
      <c r="CX46" s="56">
        <f t="shared" si="19"/>
        <v>0</v>
      </c>
      <c r="CY46" s="56">
        <f t="shared" si="19"/>
        <v>0</v>
      </c>
      <c r="CZ46" s="60" t="s">
        <v>154</v>
      </c>
    </row>
    <row r="47" spans="1:104">
      <c r="A47" s="39" t="s">
        <v>148</v>
      </c>
      <c r="B47" s="40" t="s">
        <v>148</v>
      </c>
      <c r="C47" s="49"/>
      <c r="D47" s="42"/>
      <c r="E47" s="42"/>
      <c r="F47" s="42"/>
      <c r="G47" s="42"/>
      <c r="H47" s="42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51"/>
    </row>
    <row r="48" spans="1:104" ht="31.5" customHeight="1">
      <c r="A48" s="39" t="s">
        <v>173</v>
      </c>
      <c r="B48" s="40" t="s">
        <v>174</v>
      </c>
      <c r="C48" s="49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1"/>
    </row>
    <row r="49" spans="1:104">
      <c r="A49" s="39" t="s">
        <v>148</v>
      </c>
      <c r="B49" s="40" t="s">
        <v>148</v>
      </c>
      <c r="C49" s="49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1"/>
    </row>
    <row r="50" spans="1:104" ht="47.25">
      <c r="A50" s="39" t="s">
        <v>175</v>
      </c>
      <c r="B50" s="40" t="s">
        <v>176</v>
      </c>
      <c r="C50" s="49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1"/>
    </row>
    <row r="51" spans="1:104" ht="78.75">
      <c r="A51" s="39" t="s">
        <v>177</v>
      </c>
      <c r="B51" s="40" t="s">
        <v>178</v>
      </c>
      <c r="C51" s="49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1"/>
    </row>
    <row r="52" spans="1:104">
      <c r="A52" s="39" t="s">
        <v>148</v>
      </c>
      <c r="B52" s="40" t="s">
        <v>148</v>
      </c>
      <c r="C52" s="49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1"/>
    </row>
    <row r="53" spans="1:104" ht="47.25">
      <c r="A53" s="39" t="s">
        <v>179</v>
      </c>
      <c r="B53" s="40" t="s">
        <v>180</v>
      </c>
      <c r="C53" s="49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1"/>
    </row>
    <row r="54" spans="1:104">
      <c r="A54" s="39" t="s">
        <v>148</v>
      </c>
      <c r="B54" s="40" t="s">
        <v>148</v>
      </c>
      <c r="C54" s="49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1"/>
    </row>
    <row r="55" spans="1:104" ht="63">
      <c r="A55" s="39" t="s">
        <v>181</v>
      </c>
      <c r="B55" s="40" t="s">
        <v>182</v>
      </c>
      <c r="C55" s="49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1"/>
    </row>
    <row r="56" spans="1:104" ht="47.25">
      <c r="A56" s="39" t="s">
        <v>183</v>
      </c>
      <c r="B56" s="40" t="s">
        <v>184</v>
      </c>
      <c r="C56" s="49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1"/>
    </row>
    <row r="57" spans="1:104" ht="141.75">
      <c r="A57" s="39" t="s">
        <v>183</v>
      </c>
      <c r="B57" s="40" t="s">
        <v>185</v>
      </c>
      <c r="C57" s="49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1"/>
    </row>
    <row r="58" spans="1:104">
      <c r="A58" s="39" t="s">
        <v>148</v>
      </c>
      <c r="B58" s="40" t="s">
        <v>148</v>
      </c>
      <c r="C58" s="49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1"/>
    </row>
    <row r="59" spans="1:104" ht="110.25">
      <c r="A59" s="39" t="s">
        <v>183</v>
      </c>
      <c r="B59" s="40" t="s">
        <v>186</v>
      </c>
      <c r="C59" s="49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1"/>
    </row>
    <row r="60" spans="1:104">
      <c r="A60" s="39" t="s">
        <v>148</v>
      </c>
      <c r="B60" s="40" t="s">
        <v>148</v>
      </c>
      <c r="C60" s="49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1"/>
    </row>
    <row r="61" spans="1:104" ht="126">
      <c r="A61" s="39" t="s">
        <v>183</v>
      </c>
      <c r="B61" s="40" t="s">
        <v>187</v>
      </c>
      <c r="C61" s="49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1"/>
    </row>
    <row r="62" spans="1:104">
      <c r="A62" s="39" t="s">
        <v>148</v>
      </c>
      <c r="B62" s="40" t="s">
        <v>148</v>
      </c>
      <c r="C62" s="49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1"/>
    </row>
    <row r="63" spans="1:104" ht="47.25">
      <c r="A63" s="39" t="s">
        <v>188</v>
      </c>
      <c r="B63" s="40" t="s">
        <v>184</v>
      </c>
      <c r="C63" s="49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1"/>
    </row>
    <row r="64" spans="1:104" ht="141.75">
      <c r="A64" s="39" t="s">
        <v>188</v>
      </c>
      <c r="B64" s="40" t="s">
        <v>185</v>
      </c>
      <c r="C64" s="49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1"/>
    </row>
    <row r="65" spans="1:104">
      <c r="A65" s="39" t="s">
        <v>148</v>
      </c>
      <c r="B65" s="40" t="s">
        <v>148</v>
      </c>
      <c r="C65" s="49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1"/>
    </row>
    <row r="66" spans="1:104" ht="110.25">
      <c r="A66" s="39" t="s">
        <v>188</v>
      </c>
      <c r="B66" s="40" t="s">
        <v>186</v>
      </c>
      <c r="C66" s="49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1"/>
    </row>
    <row r="67" spans="1:104">
      <c r="A67" s="39" t="s">
        <v>148</v>
      </c>
      <c r="B67" s="40" t="s">
        <v>148</v>
      </c>
      <c r="C67" s="49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1"/>
    </row>
    <row r="68" spans="1:104" ht="126">
      <c r="A68" s="39" t="s">
        <v>188</v>
      </c>
      <c r="B68" s="40" t="s">
        <v>189</v>
      </c>
      <c r="C68" s="49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1"/>
    </row>
    <row r="69" spans="1:104">
      <c r="A69" s="39" t="s">
        <v>148</v>
      </c>
      <c r="B69" s="40" t="s">
        <v>148</v>
      </c>
      <c r="C69" s="49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1"/>
    </row>
    <row r="70" spans="1:104" ht="110.25">
      <c r="A70" s="39" t="s">
        <v>190</v>
      </c>
      <c r="B70" s="40" t="s">
        <v>191</v>
      </c>
      <c r="C70" s="49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1"/>
    </row>
    <row r="71" spans="1:104" ht="78.75">
      <c r="A71" s="39" t="s">
        <v>192</v>
      </c>
      <c r="B71" s="40" t="s">
        <v>193</v>
      </c>
      <c r="C71" s="49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1"/>
    </row>
    <row r="72" spans="1:104">
      <c r="A72" s="39" t="s">
        <v>148</v>
      </c>
      <c r="B72" s="40" t="s">
        <v>148</v>
      </c>
      <c r="C72" s="49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1"/>
    </row>
    <row r="73" spans="1:104" ht="94.5">
      <c r="A73" s="39" t="s">
        <v>194</v>
      </c>
      <c r="B73" s="40" t="s">
        <v>195</v>
      </c>
      <c r="C73" s="49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1"/>
    </row>
    <row r="74" spans="1:104">
      <c r="A74" s="39" t="s">
        <v>148</v>
      </c>
      <c r="B74" s="40" t="s">
        <v>148</v>
      </c>
      <c r="C74" s="49"/>
      <c r="D74" s="42"/>
      <c r="E74" s="42"/>
      <c r="F74" s="42"/>
      <c r="G74" s="42"/>
      <c r="H74" s="42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1"/>
    </row>
    <row r="75" spans="1:104" s="34" customFormat="1" ht="47.25">
      <c r="A75" s="26" t="s">
        <v>196</v>
      </c>
      <c r="B75" s="27" t="s">
        <v>197</v>
      </c>
      <c r="C75" s="28" t="s">
        <v>108</v>
      </c>
      <c r="D75" s="35">
        <f>D76+D141+D183+D221</f>
        <v>28.36</v>
      </c>
      <c r="E75" s="35">
        <f>E76+E141+E183+E221</f>
        <v>26.729999999999997</v>
      </c>
      <c r="F75" s="46" t="s">
        <v>108</v>
      </c>
      <c r="G75" s="46" t="s">
        <v>108</v>
      </c>
      <c r="H75" s="46" t="s">
        <v>108</v>
      </c>
      <c r="I75" s="46" t="s">
        <v>108</v>
      </c>
      <c r="J75" s="46" t="s">
        <v>108</v>
      </c>
      <c r="K75" s="46" t="s">
        <v>108</v>
      </c>
      <c r="L75" s="46" t="s">
        <v>108</v>
      </c>
      <c r="M75" s="46" t="s">
        <v>108</v>
      </c>
      <c r="N75" s="46" t="s">
        <v>108</v>
      </c>
      <c r="O75" s="46" t="s">
        <v>108</v>
      </c>
      <c r="P75" s="46" t="s">
        <v>108</v>
      </c>
      <c r="Q75" s="46" t="s">
        <v>108</v>
      </c>
      <c r="R75" s="46" t="s">
        <v>108</v>
      </c>
      <c r="S75" s="46" t="s">
        <v>108</v>
      </c>
      <c r="T75" s="35" t="s">
        <v>108</v>
      </c>
      <c r="U75" s="35">
        <f>U76+U141+U183+U221</f>
        <v>2.1800000000000002</v>
      </c>
      <c r="V75" s="35" t="s">
        <v>108</v>
      </c>
      <c r="W75" s="35" t="s">
        <v>108</v>
      </c>
      <c r="X75" s="35" t="s">
        <v>108</v>
      </c>
      <c r="Y75" s="35" t="s">
        <v>108</v>
      </c>
      <c r="Z75" s="35">
        <f>Z76+Z141+Z183+Z221</f>
        <v>184</v>
      </c>
      <c r="AA75" s="35" t="s">
        <v>108</v>
      </c>
      <c r="AB75" s="35">
        <f>AB76+AB141+AB183+AB221</f>
        <v>2.1800000000000002</v>
      </c>
      <c r="AC75" s="35" t="s">
        <v>108</v>
      </c>
      <c r="AD75" s="35" t="s">
        <v>108</v>
      </c>
      <c r="AE75" s="35" t="s">
        <v>108</v>
      </c>
      <c r="AF75" s="35" t="s">
        <v>108</v>
      </c>
      <c r="AG75" s="35">
        <f>AG76+AG141+AG183+AG221</f>
        <v>184</v>
      </c>
      <c r="AH75" s="35" t="s">
        <v>108</v>
      </c>
      <c r="AI75" s="35">
        <f>AI76+AI141+AI183+AI221</f>
        <v>7.46</v>
      </c>
      <c r="AJ75" s="35" t="s">
        <v>108</v>
      </c>
      <c r="AK75" s="35" t="s">
        <v>108</v>
      </c>
      <c r="AL75" s="35" t="s">
        <v>108</v>
      </c>
      <c r="AM75" s="35" t="s">
        <v>108</v>
      </c>
      <c r="AN75" s="35">
        <f>AN76+AN141+AN183+AN221</f>
        <v>598</v>
      </c>
      <c r="AO75" s="35" t="s">
        <v>108</v>
      </c>
      <c r="AP75" s="35">
        <f>AP76+AP141+AP183+AP221</f>
        <v>5.83</v>
      </c>
      <c r="AQ75" s="35" t="s">
        <v>108</v>
      </c>
      <c r="AR75" s="35" t="s">
        <v>108</v>
      </c>
      <c r="AS75" s="35" t="s">
        <v>108</v>
      </c>
      <c r="AT75" s="35" t="s">
        <v>108</v>
      </c>
      <c r="AU75" s="35">
        <f>AU76+AU141+AU183+AU221</f>
        <v>598</v>
      </c>
      <c r="AV75" s="35" t="s">
        <v>108</v>
      </c>
      <c r="AW75" s="35">
        <f>AW76+AW141+AW183+AW221</f>
        <v>5.83</v>
      </c>
      <c r="AX75" s="35" t="s">
        <v>108</v>
      </c>
      <c r="AY75" s="35" t="s">
        <v>108</v>
      </c>
      <c r="AZ75" s="35" t="s">
        <v>108</v>
      </c>
      <c r="BA75" s="35" t="s">
        <v>108</v>
      </c>
      <c r="BB75" s="35">
        <f>BB76+BB141+BB183+BB221</f>
        <v>425</v>
      </c>
      <c r="BC75" s="35" t="s">
        <v>108</v>
      </c>
      <c r="BD75" s="35">
        <f>BD76+BD141+BD183+BD221</f>
        <v>5.83</v>
      </c>
      <c r="BE75" s="35" t="s">
        <v>108</v>
      </c>
      <c r="BF75" s="35" t="s">
        <v>108</v>
      </c>
      <c r="BG75" s="35" t="s">
        <v>108</v>
      </c>
      <c r="BH75" s="35" t="s">
        <v>108</v>
      </c>
      <c r="BI75" s="35">
        <f>BI76+BI141+BI183+BI221</f>
        <v>425</v>
      </c>
      <c r="BJ75" s="35" t="s">
        <v>108</v>
      </c>
      <c r="BK75" s="35">
        <f>BK76+BK141+BK183+BK221</f>
        <v>6.2299999999999995</v>
      </c>
      <c r="BL75" s="35" t="s">
        <v>108</v>
      </c>
      <c r="BM75" s="35" t="s">
        <v>108</v>
      </c>
      <c r="BN75" s="35" t="s">
        <v>108</v>
      </c>
      <c r="BO75" s="35" t="s">
        <v>108</v>
      </c>
      <c r="BP75" s="35">
        <f>BP76+BP141+BP183+BP221</f>
        <v>435</v>
      </c>
      <c r="BQ75" s="35" t="s">
        <v>108</v>
      </c>
      <c r="BR75" s="35">
        <f>BR76+BR141+BR183+BR221</f>
        <v>6.2299999999999995</v>
      </c>
      <c r="BS75" s="35" t="s">
        <v>108</v>
      </c>
      <c r="BT75" s="35" t="s">
        <v>108</v>
      </c>
      <c r="BU75" s="35" t="s">
        <v>108</v>
      </c>
      <c r="BV75" s="35" t="s">
        <v>108</v>
      </c>
      <c r="BW75" s="35">
        <f>BW76+BW141+BW183+BW221</f>
        <v>435</v>
      </c>
      <c r="BX75" s="35" t="s">
        <v>108</v>
      </c>
      <c r="BY75" s="35">
        <f>BY76+BY141+BY183+BY221</f>
        <v>6.66</v>
      </c>
      <c r="BZ75" s="35" t="s">
        <v>108</v>
      </c>
      <c r="CA75" s="35" t="s">
        <v>108</v>
      </c>
      <c r="CB75" s="35" t="s">
        <v>108</v>
      </c>
      <c r="CC75" s="35" t="s">
        <v>108</v>
      </c>
      <c r="CD75" s="35">
        <f>CD76+CD141+CD183+CD221</f>
        <v>433</v>
      </c>
      <c r="CE75" s="35" t="s">
        <v>108</v>
      </c>
      <c r="CF75" s="35">
        <f>CF76+CF141+CF183+CF221</f>
        <v>6.66</v>
      </c>
      <c r="CG75" s="35" t="s">
        <v>108</v>
      </c>
      <c r="CH75" s="35" t="s">
        <v>108</v>
      </c>
      <c r="CI75" s="35" t="s">
        <v>108</v>
      </c>
      <c r="CJ75" s="35" t="s">
        <v>108</v>
      </c>
      <c r="CK75" s="35">
        <f>CK76+CK141+CK183+CK221</f>
        <v>433</v>
      </c>
      <c r="CL75" s="35" t="s">
        <v>108</v>
      </c>
      <c r="CM75" s="35">
        <f>CM76+CM141+CM183+CM221</f>
        <v>28.36</v>
      </c>
      <c r="CN75" s="35" t="s">
        <v>108</v>
      </c>
      <c r="CO75" s="35" t="s">
        <v>108</v>
      </c>
      <c r="CP75" s="35" t="s">
        <v>108</v>
      </c>
      <c r="CQ75" s="35" t="s">
        <v>108</v>
      </c>
      <c r="CR75" s="35">
        <f>CR76+CR141+CR183+CR221</f>
        <v>2075</v>
      </c>
      <c r="CS75" s="35" t="s">
        <v>108</v>
      </c>
      <c r="CT75" s="35">
        <f>CT76+CT141+CT183+CT221</f>
        <v>26.729999999999997</v>
      </c>
      <c r="CU75" s="35" t="s">
        <v>108</v>
      </c>
      <c r="CV75" s="35" t="s">
        <v>108</v>
      </c>
      <c r="CW75" s="35" t="s">
        <v>108</v>
      </c>
      <c r="CX75" s="35" t="s">
        <v>108</v>
      </c>
      <c r="CY75" s="35">
        <f>CY76+CY141+CY183+CY221</f>
        <v>2075</v>
      </c>
      <c r="CZ75" s="46" t="s">
        <v>108</v>
      </c>
    </row>
    <row r="76" spans="1:104" ht="78.75">
      <c r="A76" s="39" t="s">
        <v>198</v>
      </c>
      <c r="B76" s="40" t="s">
        <v>199</v>
      </c>
      <c r="C76" s="49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1"/>
    </row>
    <row r="77" spans="1:104" ht="47.25">
      <c r="A77" s="39" t="s">
        <v>200</v>
      </c>
      <c r="B77" s="40" t="s">
        <v>201</v>
      </c>
      <c r="C77" s="49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1"/>
    </row>
    <row r="78" spans="1:104" ht="47.25">
      <c r="A78" s="52" t="s">
        <v>202</v>
      </c>
      <c r="B78" s="53" t="s">
        <v>203</v>
      </c>
      <c r="C78" s="54" t="s">
        <v>204</v>
      </c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  <c r="CD78" s="56"/>
      <c r="CE78" s="56"/>
      <c r="CF78" s="56"/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/>
      <c r="CW78" s="56"/>
      <c r="CX78" s="56"/>
      <c r="CY78" s="56"/>
      <c r="CZ78" s="65"/>
    </row>
    <row r="79" spans="1:104" ht="47.25">
      <c r="A79" s="52" t="s">
        <v>205</v>
      </c>
      <c r="B79" s="53" t="s">
        <v>206</v>
      </c>
      <c r="C79" s="54" t="s">
        <v>207</v>
      </c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/>
      <c r="CE79" s="56"/>
      <c r="CF79" s="56"/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65"/>
    </row>
    <row r="80" spans="1:104" ht="47.25">
      <c r="A80" s="52" t="s">
        <v>208</v>
      </c>
      <c r="B80" s="53" t="s">
        <v>209</v>
      </c>
      <c r="C80" s="54" t="s">
        <v>210</v>
      </c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/>
      <c r="CW80" s="56"/>
      <c r="CX80" s="56"/>
      <c r="CY80" s="56"/>
      <c r="CZ80" s="65"/>
    </row>
    <row r="81" spans="1:104" ht="47.25">
      <c r="A81" s="52" t="s">
        <v>211</v>
      </c>
      <c r="B81" s="53" t="s">
        <v>212</v>
      </c>
      <c r="C81" s="54" t="s">
        <v>213</v>
      </c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65"/>
    </row>
    <row r="82" spans="1:104" ht="47.25">
      <c r="A82" s="52" t="s">
        <v>214</v>
      </c>
      <c r="B82" s="53" t="s">
        <v>215</v>
      </c>
      <c r="C82" s="54" t="s">
        <v>216</v>
      </c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65"/>
    </row>
    <row r="83" spans="1:104" ht="47.25">
      <c r="A83" s="52" t="s">
        <v>217</v>
      </c>
      <c r="B83" s="53" t="s">
        <v>218</v>
      </c>
      <c r="C83" s="54" t="s">
        <v>219</v>
      </c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65"/>
    </row>
    <row r="84" spans="1:104" ht="47.25">
      <c r="A84" s="52" t="s">
        <v>220</v>
      </c>
      <c r="B84" s="53" t="s">
        <v>221</v>
      </c>
      <c r="C84" s="54" t="s">
        <v>222</v>
      </c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65"/>
    </row>
    <row r="85" spans="1:104" ht="47.25">
      <c r="A85" s="52" t="s">
        <v>223</v>
      </c>
      <c r="B85" s="53" t="s">
        <v>224</v>
      </c>
      <c r="C85" s="54" t="s">
        <v>225</v>
      </c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65"/>
    </row>
    <row r="86" spans="1:104" ht="47.25">
      <c r="A86" s="52" t="s">
        <v>226</v>
      </c>
      <c r="B86" s="53" t="s">
        <v>227</v>
      </c>
      <c r="C86" s="54" t="s">
        <v>228</v>
      </c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65" t="s">
        <v>229</v>
      </c>
    </row>
    <row r="87" spans="1:104" ht="47.25">
      <c r="A87" s="52" t="s">
        <v>230</v>
      </c>
      <c r="B87" s="53" t="s">
        <v>231</v>
      </c>
      <c r="C87" s="54" t="s">
        <v>232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65" t="s">
        <v>229</v>
      </c>
    </row>
    <row r="88" spans="1:104" ht="47.25">
      <c r="A88" s="52" t="s">
        <v>233</v>
      </c>
      <c r="B88" s="53" t="s">
        <v>234</v>
      </c>
      <c r="C88" s="54" t="s">
        <v>235</v>
      </c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65"/>
    </row>
    <row r="89" spans="1:104" ht="47.25">
      <c r="A89" s="52" t="s">
        <v>236</v>
      </c>
      <c r="B89" s="53" t="s">
        <v>237</v>
      </c>
      <c r="C89" s="54" t="s">
        <v>238</v>
      </c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65"/>
    </row>
    <row r="90" spans="1:104" ht="47.25">
      <c r="A90" s="52" t="s">
        <v>239</v>
      </c>
      <c r="B90" s="53" t="s">
        <v>240</v>
      </c>
      <c r="C90" s="54" t="s">
        <v>241</v>
      </c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  <c r="CD90" s="56"/>
      <c r="CE90" s="56"/>
      <c r="CF90" s="56"/>
      <c r="CG90" s="56"/>
      <c r="CH90" s="56"/>
      <c r="CI90" s="56"/>
      <c r="CJ90" s="56"/>
      <c r="CK90" s="56"/>
      <c r="CL90" s="56"/>
      <c r="CM90" s="56"/>
      <c r="CN90" s="56"/>
      <c r="CO90" s="56"/>
      <c r="CP90" s="56"/>
      <c r="CQ90" s="56"/>
      <c r="CR90" s="56"/>
      <c r="CS90" s="56"/>
      <c r="CT90" s="56"/>
      <c r="CU90" s="56"/>
      <c r="CV90" s="56"/>
      <c r="CW90" s="56"/>
      <c r="CX90" s="56"/>
      <c r="CY90" s="56"/>
      <c r="CZ90" s="65"/>
    </row>
    <row r="91" spans="1:104" ht="47.25">
      <c r="A91" s="52" t="s">
        <v>242</v>
      </c>
      <c r="B91" s="53" t="s">
        <v>243</v>
      </c>
      <c r="C91" s="54" t="s">
        <v>244</v>
      </c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65"/>
    </row>
    <row r="92" spans="1:104" ht="18.75" customHeight="1">
      <c r="A92" s="52" t="s">
        <v>245</v>
      </c>
      <c r="B92" s="53" t="s">
        <v>246</v>
      </c>
      <c r="C92" s="54" t="s">
        <v>247</v>
      </c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65"/>
    </row>
    <row r="93" spans="1:104" ht="18.75" customHeight="1">
      <c r="A93" s="52" t="s">
        <v>248</v>
      </c>
      <c r="B93" s="53" t="s">
        <v>249</v>
      </c>
      <c r="C93" s="54" t="s">
        <v>250</v>
      </c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65" t="s">
        <v>251</v>
      </c>
    </row>
    <row r="94" spans="1:104" ht="18.75" customHeight="1">
      <c r="A94" s="52" t="s">
        <v>252</v>
      </c>
      <c r="B94" s="53" t="s">
        <v>253</v>
      </c>
      <c r="C94" s="54" t="s">
        <v>254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65" t="s">
        <v>251</v>
      </c>
    </row>
    <row r="95" spans="1:104">
      <c r="A95" s="52" t="s">
        <v>255</v>
      </c>
      <c r="B95" s="53" t="s">
        <v>256</v>
      </c>
      <c r="C95" s="54" t="s">
        <v>257</v>
      </c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65"/>
    </row>
    <row r="96" spans="1:104">
      <c r="A96" s="52" t="s">
        <v>258</v>
      </c>
      <c r="B96" s="53" t="s">
        <v>259</v>
      </c>
      <c r="C96" s="54" t="s">
        <v>260</v>
      </c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65"/>
    </row>
    <row r="97" spans="1:104">
      <c r="A97" s="52" t="s">
        <v>261</v>
      </c>
      <c r="B97" s="53" t="s">
        <v>262</v>
      </c>
      <c r="C97" s="54" t="s">
        <v>263</v>
      </c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65"/>
    </row>
    <row r="98" spans="1:104" ht="47.25">
      <c r="A98" s="52" t="s">
        <v>264</v>
      </c>
      <c r="B98" s="53" t="s">
        <v>265</v>
      </c>
      <c r="C98" s="54" t="s">
        <v>266</v>
      </c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  <c r="CD98" s="56"/>
      <c r="CE98" s="56"/>
      <c r="CF98" s="56"/>
      <c r="CG98" s="56"/>
      <c r="CH98" s="56"/>
      <c r="CI98" s="56"/>
      <c r="CJ98" s="56"/>
      <c r="CK98" s="56"/>
      <c r="CL98" s="56"/>
      <c r="CM98" s="56"/>
      <c r="CN98" s="56"/>
      <c r="CO98" s="56"/>
      <c r="CP98" s="56"/>
      <c r="CQ98" s="56"/>
      <c r="CR98" s="56"/>
      <c r="CS98" s="56"/>
      <c r="CT98" s="56"/>
      <c r="CU98" s="56"/>
      <c r="CV98" s="56"/>
      <c r="CW98" s="56"/>
      <c r="CX98" s="56"/>
      <c r="CY98" s="56"/>
      <c r="CZ98" s="65"/>
    </row>
    <row r="99" spans="1:104" ht="47.25">
      <c r="A99" s="52" t="s">
        <v>267</v>
      </c>
      <c r="B99" s="53" t="s">
        <v>268</v>
      </c>
      <c r="C99" s="54" t="s">
        <v>269</v>
      </c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56"/>
      <c r="CD99" s="56"/>
      <c r="CE99" s="56"/>
      <c r="CF99" s="56"/>
      <c r="CG99" s="56"/>
      <c r="CH99" s="56"/>
      <c r="CI99" s="56"/>
      <c r="CJ99" s="56"/>
      <c r="CK99" s="56"/>
      <c r="CL99" s="56"/>
      <c r="CM99" s="56"/>
      <c r="CN99" s="56"/>
      <c r="CO99" s="56"/>
      <c r="CP99" s="56"/>
      <c r="CQ99" s="56"/>
      <c r="CR99" s="56"/>
      <c r="CS99" s="56"/>
      <c r="CT99" s="56"/>
      <c r="CU99" s="56"/>
      <c r="CV99" s="56"/>
      <c r="CW99" s="56"/>
      <c r="CX99" s="56"/>
      <c r="CY99" s="56"/>
      <c r="CZ99" s="65"/>
    </row>
    <row r="100" spans="1:104" ht="47.25">
      <c r="A100" s="52" t="s">
        <v>270</v>
      </c>
      <c r="B100" s="53" t="s">
        <v>271</v>
      </c>
      <c r="C100" s="54" t="s">
        <v>272</v>
      </c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  <c r="BU100" s="56"/>
      <c r="BV100" s="56"/>
      <c r="BW100" s="56"/>
      <c r="BX100" s="56"/>
      <c r="BY100" s="56"/>
      <c r="BZ100" s="56"/>
      <c r="CA100" s="56"/>
      <c r="CB100" s="56"/>
      <c r="CC100" s="56"/>
      <c r="CD100" s="56"/>
      <c r="CE100" s="56"/>
      <c r="CF100" s="56"/>
      <c r="CG100" s="56"/>
      <c r="CH100" s="56"/>
      <c r="CI100" s="56"/>
      <c r="CJ100" s="56"/>
      <c r="CK100" s="56"/>
      <c r="CL100" s="56"/>
      <c r="CM100" s="56"/>
      <c r="CN100" s="56"/>
      <c r="CO100" s="56"/>
      <c r="CP100" s="56"/>
      <c r="CQ100" s="56"/>
      <c r="CR100" s="56"/>
      <c r="CS100" s="56"/>
      <c r="CT100" s="56"/>
      <c r="CU100" s="56"/>
      <c r="CV100" s="56"/>
      <c r="CW100" s="56"/>
      <c r="CX100" s="56"/>
      <c r="CY100" s="56"/>
      <c r="CZ100" s="65"/>
    </row>
    <row r="101" spans="1:104" ht="18.75" customHeight="1">
      <c r="A101" s="52" t="s">
        <v>273</v>
      </c>
      <c r="B101" s="53" t="s">
        <v>274</v>
      </c>
      <c r="C101" s="54" t="s">
        <v>275</v>
      </c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6"/>
      <c r="BY101" s="56"/>
      <c r="BZ101" s="56"/>
      <c r="CA101" s="56"/>
      <c r="CB101" s="56"/>
      <c r="CC101" s="56"/>
      <c r="CD101" s="56"/>
      <c r="CE101" s="56"/>
      <c r="CF101" s="56"/>
      <c r="CG101" s="56"/>
      <c r="CH101" s="56"/>
      <c r="CI101" s="56"/>
      <c r="CJ101" s="56"/>
      <c r="CK101" s="56"/>
      <c r="CL101" s="56"/>
      <c r="CM101" s="56"/>
      <c r="CN101" s="56"/>
      <c r="CO101" s="56"/>
      <c r="CP101" s="56"/>
      <c r="CQ101" s="56"/>
      <c r="CR101" s="56"/>
      <c r="CS101" s="56"/>
      <c r="CT101" s="56"/>
      <c r="CU101" s="56"/>
      <c r="CV101" s="56"/>
      <c r="CW101" s="56"/>
      <c r="CX101" s="56"/>
      <c r="CY101" s="56"/>
      <c r="CZ101" s="65"/>
    </row>
    <row r="102" spans="1:104" ht="18.75" customHeight="1">
      <c r="A102" s="52" t="s">
        <v>276</v>
      </c>
      <c r="B102" s="53" t="s">
        <v>277</v>
      </c>
      <c r="C102" s="54" t="s">
        <v>278</v>
      </c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/>
      <c r="BQ102" s="56"/>
      <c r="BR102" s="56"/>
      <c r="BS102" s="56"/>
      <c r="BT102" s="56"/>
      <c r="BU102" s="56"/>
      <c r="BV102" s="56"/>
      <c r="BW102" s="56"/>
      <c r="BX102" s="56"/>
      <c r="BY102" s="56"/>
      <c r="BZ102" s="56"/>
      <c r="CA102" s="56"/>
      <c r="CB102" s="56"/>
      <c r="CC102" s="56"/>
      <c r="CD102" s="56"/>
      <c r="CE102" s="56"/>
      <c r="CF102" s="56"/>
      <c r="CG102" s="56"/>
      <c r="CH102" s="56"/>
      <c r="CI102" s="56"/>
      <c r="CJ102" s="56"/>
      <c r="CK102" s="56"/>
      <c r="CL102" s="56"/>
      <c r="CM102" s="56"/>
      <c r="CN102" s="56"/>
      <c r="CO102" s="56"/>
      <c r="CP102" s="56"/>
      <c r="CQ102" s="56"/>
      <c r="CR102" s="56"/>
      <c r="CS102" s="56"/>
      <c r="CT102" s="56"/>
      <c r="CU102" s="56"/>
      <c r="CV102" s="56"/>
      <c r="CW102" s="56"/>
      <c r="CX102" s="56"/>
      <c r="CY102" s="56"/>
      <c r="CZ102" s="65"/>
    </row>
    <row r="103" spans="1:104" ht="47.25">
      <c r="A103" s="52" t="s">
        <v>279</v>
      </c>
      <c r="B103" s="53" t="s">
        <v>280</v>
      </c>
      <c r="C103" s="54" t="s">
        <v>281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/>
      <c r="BQ103" s="56"/>
      <c r="BR103" s="56"/>
      <c r="BS103" s="56"/>
      <c r="BT103" s="56"/>
      <c r="BU103" s="56"/>
      <c r="BV103" s="56"/>
      <c r="BW103" s="56"/>
      <c r="BX103" s="56"/>
      <c r="BY103" s="56"/>
      <c r="BZ103" s="56"/>
      <c r="CA103" s="56"/>
      <c r="CB103" s="56"/>
      <c r="CC103" s="56"/>
      <c r="CD103" s="56"/>
      <c r="CE103" s="56"/>
      <c r="CF103" s="56"/>
      <c r="CG103" s="56"/>
      <c r="CH103" s="56"/>
      <c r="CI103" s="56"/>
      <c r="CJ103" s="56"/>
      <c r="CK103" s="56"/>
      <c r="CL103" s="56"/>
      <c r="CM103" s="56"/>
      <c r="CN103" s="56"/>
      <c r="CO103" s="56"/>
      <c r="CP103" s="56"/>
      <c r="CQ103" s="56"/>
      <c r="CR103" s="56"/>
      <c r="CS103" s="56"/>
      <c r="CT103" s="56"/>
      <c r="CU103" s="56"/>
      <c r="CV103" s="56"/>
      <c r="CW103" s="56"/>
      <c r="CX103" s="56"/>
      <c r="CY103" s="56"/>
      <c r="CZ103" s="65"/>
    </row>
    <row r="104" spans="1:104" ht="47.25">
      <c r="A104" s="52" t="s">
        <v>282</v>
      </c>
      <c r="B104" s="53" t="s">
        <v>283</v>
      </c>
      <c r="C104" s="54" t="s">
        <v>284</v>
      </c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/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/>
      <c r="CR104" s="56"/>
      <c r="CS104" s="56"/>
      <c r="CT104" s="56"/>
      <c r="CU104" s="56"/>
      <c r="CV104" s="56"/>
      <c r="CW104" s="56"/>
      <c r="CX104" s="56"/>
      <c r="CY104" s="56"/>
      <c r="CZ104" s="65"/>
    </row>
    <row r="105" spans="1:104" ht="47.25">
      <c r="A105" s="52" t="s">
        <v>285</v>
      </c>
      <c r="B105" s="53" t="s">
        <v>286</v>
      </c>
      <c r="C105" s="54" t="s">
        <v>287</v>
      </c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/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/>
      <c r="CR105" s="56"/>
      <c r="CS105" s="56"/>
      <c r="CT105" s="56"/>
      <c r="CU105" s="56"/>
      <c r="CV105" s="56"/>
      <c r="CW105" s="56"/>
      <c r="CX105" s="56"/>
      <c r="CY105" s="56"/>
      <c r="CZ105" s="65"/>
    </row>
    <row r="106" spans="1:104">
      <c r="A106" s="52" t="s">
        <v>288</v>
      </c>
      <c r="B106" s="53" t="s">
        <v>289</v>
      </c>
      <c r="C106" s="54" t="s">
        <v>290</v>
      </c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/>
      <c r="BQ106" s="56"/>
      <c r="BR106" s="56"/>
      <c r="BS106" s="56"/>
      <c r="BT106" s="56"/>
      <c r="BU106" s="56"/>
      <c r="BV106" s="56"/>
      <c r="BW106" s="56"/>
      <c r="BX106" s="56"/>
      <c r="BY106" s="56"/>
      <c r="BZ106" s="56"/>
      <c r="CA106" s="56"/>
      <c r="CB106" s="56"/>
      <c r="CC106" s="56"/>
      <c r="CD106" s="56"/>
      <c r="CE106" s="56"/>
      <c r="CF106" s="56"/>
      <c r="CG106" s="56"/>
      <c r="CH106" s="56"/>
      <c r="CI106" s="56"/>
      <c r="CJ106" s="56"/>
      <c r="CK106" s="56"/>
      <c r="CL106" s="56"/>
      <c r="CM106" s="56"/>
      <c r="CN106" s="56"/>
      <c r="CO106" s="56"/>
      <c r="CP106" s="56"/>
      <c r="CQ106" s="56"/>
      <c r="CR106" s="56"/>
      <c r="CS106" s="56"/>
      <c r="CT106" s="56"/>
      <c r="CU106" s="56"/>
      <c r="CV106" s="56"/>
      <c r="CW106" s="56"/>
      <c r="CX106" s="56"/>
      <c r="CY106" s="56"/>
      <c r="CZ106" s="65"/>
    </row>
    <row r="107" spans="1:104">
      <c r="A107" s="52" t="s">
        <v>291</v>
      </c>
      <c r="B107" s="53" t="s">
        <v>292</v>
      </c>
      <c r="C107" s="54" t="s">
        <v>293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  <c r="BU107" s="56"/>
      <c r="BV107" s="56"/>
      <c r="BW107" s="56"/>
      <c r="BX107" s="56"/>
      <c r="BY107" s="56"/>
      <c r="BZ107" s="56"/>
      <c r="CA107" s="56"/>
      <c r="CB107" s="56"/>
      <c r="CC107" s="56"/>
      <c r="CD107" s="56"/>
      <c r="CE107" s="56"/>
      <c r="CF107" s="56"/>
      <c r="CG107" s="56"/>
      <c r="CH107" s="56"/>
      <c r="CI107" s="56"/>
      <c r="CJ107" s="56"/>
      <c r="CK107" s="56"/>
      <c r="CL107" s="56"/>
      <c r="CM107" s="56"/>
      <c r="CN107" s="56"/>
      <c r="CO107" s="56"/>
      <c r="CP107" s="56"/>
      <c r="CQ107" s="56"/>
      <c r="CR107" s="56"/>
      <c r="CS107" s="56"/>
      <c r="CT107" s="56"/>
      <c r="CU107" s="56"/>
      <c r="CV107" s="56"/>
      <c r="CW107" s="56"/>
      <c r="CX107" s="56"/>
      <c r="CY107" s="56"/>
      <c r="CZ107" s="65"/>
    </row>
    <row r="108" spans="1:104">
      <c r="A108" s="52" t="s">
        <v>294</v>
      </c>
      <c r="B108" s="53" t="s">
        <v>295</v>
      </c>
      <c r="C108" s="54" t="s">
        <v>296</v>
      </c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65"/>
    </row>
    <row r="109" spans="1:104" ht="47.25">
      <c r="A109" s="52" t="s">
        <v>297</v>
      </c>
      <c r="B109" s="53" t="s">
        <v>298</v>
      </c>
      <c r="C109" s="54" t="s">
        <v>299</v>
      </c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6"/>
      <c r="CO109" s="56"/>
      <c r="CP109" s="56"/>
      <c r="CQ109" s="56"/>
      <c r="CR109" s="56"/>
      <c r="CS109" s="56"/>
      <c r="CT109" s="56"/>
      <c r="CU109" s="56"/>
      <c r="CV109" s="56"/>
      <c r="CW109" s="56"/>
      <c r="CX109" s="56"/>
      <c r="CY109" s="56"/>
      <c r="CZ109" s="65"/>
    </row>
    <row r="110" spans="1:104" ht="47.25">
      <c r="A110" s="52" t="s">
        <v>300</v>
      </c>
      <c r="B110" s="53" t="s">
        <v>301</v>
      </c>
      <c r="C110" s="54" t="s">
        <v>302</v>
      </c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  <c r="CD110" s="56"/>
      <c r="CE110" s="56"/>
      <c r="CF110" s="56"/>
      <c r="CG110" s="56"/>
      <c r="CH110" s="56"/>
      <c r="CI110" s="56"/>
      <c r="CJ110" s="56"/>
      <c r="CK110" s="56"/>
      <c r="CL110" s="56"/>
      <c r="CM110" s="56"/>
      <c r="CN110" s="56"/>
      <c r="CO110" s="56"/>
      <c r="CP110" s="56"/>
      <c r="CQ110" s="56"/>
      <c r="CR110" s="56"/>
      <c r="CS110" s="56"/>
      <c r="CT110" s="56"/>
      <c r="CU110" s="56"/>
      <c r="CV110" s="56"/>
      <c r="CW110" s="56"/>
      <c r="CX110" s="56"/>
      <c r="CY110" s="56"/>
      <c r="CZ110" s="65"/>
    </row>
    <row r="111" spans="1:104" ht="47.25">
      <c r="A111" s="52" t="s">
        <v>303</v>
      </c>
      <c r="B111" s="53" t="s">
        <v>304</v>
      </c>
      <c r="C111" s="54" t="s">
        <v>305</v>
      </c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  <c r="BU111" s="56"/>
      <c r="BV111" s="56"/>
      <c r="BW111" s="56"/>
      <c r="BX111" s="56"/>
      <c r="BY111" s="56"/>
      <c r="BZ111" s="56"/>
      <c r="CA111" s="56"/>
      <c r="CB111" s="56"/>
      <c r="CC111" s="56"/>
      <c r="CD111" s="56"/>
      <c r="CE111" s="56"/>
      <c r="CF111" s="56"/>
      <c r="CG111" s="56"/>
      <c r="CH111" s="56"/>
      <c r="CI111" s="56"/>
      <c r="CJ111" s="56"/>
      <c r="CK111" s="56"/>
      <c r="CL111" s="56"/>
      <c r="CM111" s="56"/>
      <c r="CN111" s="56"/>
      <c r="CO111" s="56"/>
      <c r="CP111" s="56"/>
      <c r="CQ111" s="56"/>
      <c r="CR111" s="56"/>
      <c r="CS111" s="56"/>
      <c r="CT111" s="56"/>
      <c r="CU111" s="56"/>
      <c r="CV111" s="56"/>
      <c r="CW111" s="56"/>
      <c r="CX111" s="56"/>
      <c r="CY111" s="56"/>
      <c r="CZ111" s="65"/>
    </row>
    <row r="112" spans="1:104" ht="47.25">
      <c r="A112" s="52" t="s">
        <v>306</v>
      </c>
      <c r="B112" s="53" t="s">
        <v>307</v>
      </c>
      <c r="C112" s="54" t="s">
        <v>308</v>
      </c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/>
      <c r="BR112" s="56"/>
      <c r="BS112" s="56"/>
      <c r="BT112" s="56"/>
      <c r="BU112" s="56"/>
      <c r="BV112" s="56"/>
      <c r="BW112" s="56"/>
      <c r="BX112" s="56"/>
      <c r="BY112" s="56"/>
      <c r="BZ112" s="56"/>
      <c r="CA112" s="56"/>
      <c r="CB112" s="56"/>
      <c r="CC112" s="56"/>
      <c r="CD112" s="56"/>
      <c r="CE112" s="56"/>
      <c r="CF112" s="56"/>
      <c r="CG112" s="56"/>
      <c r="CH112" s="56"/>
      <c r="CI112" s="56"/>
      <c r="CJ112" s="56"/>
      <c r="CK112" s="56"/>
      <c r="CL112" s="56"/>
      <c r="CM112" s="56"/>
      <c r="CN112" s="56"/>
      <c r="CO112" s="56"/>
      <c r="CP112" s="56"/>
      <c r="CQ112" s="56"/>
      <c r="CR112" s="56"/>
      <c r="CS112" s="56"/>
      <c r="CT112" s="56"/>
      <c r="CU112" s="56"/>
      <c r="CV112" s="56"/>
      <c r="CW112" s="56"/>
      <c r="CX112" s="56"/>
      <c r="CY112" s="56"/>
      <c r="CZ112" s="65"/>
    </row>
    <row r="113" spans="1:104" ht="47.25">
      <c r="A113" s="52" t="s">
        <v>309</v>
      </c>
      <c r="B113" s="53" t="s">
        <v>310</v>
      </c>
      <c r="C113" s="54" t="s">
        <v>311</v>
      </c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/>
      <c r="BR113" s="56"/>
      <c r="BS113" s="56"/>
      <c r="BT113" s="56"/>
      <c r="BU113" s="56"/>
      <c r="BV113" s="56"/>
      <c r="BW113" s="56"/>
      <c r="BX113" s="56"/>
      <c r="BY113" s="56"/>
      <c r="BZ113" s="56"/>
      <c r="CA113" s="56"/>
      <c r="CB113" s="56"/>
      <c r="CC113" s="56"/>
      <c r="CD113" s="56"/>
      <c r="CE113" s="56"/>
      <c r="CF113" s="56"/>
      <c r="CG113" s="56"/>
      <c r="CH113" s="56"/>
      <c r="CI113" s="56"/>
      <c r="CJ113" s="56"/>
      <c r="CK113" s="56"/>
      <c r="CL113" s="56"/>
      <c r="CM113" s="56"/>
      <c r="CN113" s="56"/>
      <c r="CO113" s="56"/>
      <c r="CP113" s="56"/>
      <c r="CQ113" s="56"/>
      <c r="CR113" s="56"/>
      <c r="CS113" s="56"/>
      <c r="CT113" s="56"/>
      <c r="CU113" s="56"/>
      <c r="CV113" s="56"/>
      <c r="CW113" s="56"/>
      <c r="CX113" s="56"/>
      <c r="CY113" s="56"/>
      <c r="CZ113" s="65"/>
    </row>
    <row r="114" spans="1:104" ht="47.25">
      <c r="A114" s="52" t="s">
        <v>312</v>
      </c>
      <c r="B114" s="53" t="s">
        <v>313</v>
      </c>
      <c r="C114" s="54" t="s">
        <v>314</v>
      </c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/>
      <c r="BR114" s="56"/>
      <c r="BS114" s="56"/>
      <c r="BT114" s="56"/>
      <c r="BU114" s="56"/>
      <c r="BV114" s="56"/>
      <c r="BW114" s="56"/>
      <c r="BX114" s="56"/>
      <c r="BY114" s="56"/>
      <c r="BZ114" s="56"/>
      <c r="CA114" s="56"/>
      <c r="CB114" s="56"/>
      <c r="CC114" s="56"/>
      <c r="CD114" s="56"/>
      <c r="CE114" s="56"/>
      <c r="CF114" s="56"/>
      <c r="CG114" s="56"/>
      <c r="CH114" s="56"/>
      <c r="CI114" s="56"/>
      <c r="CJ114" s="56"/>
      <c r="CK114" s="56"/>
      <c r="CL114" s="56"/>
      <c r="CM114" s="56"/>
      <c r="CN114" s="56"/>
      <c r="CO114" s="56"/>
      <c r="CP114" s="56"/>
      <c r="CQ114" s="56"/>
      <c r="CR114" s="56"/>
      <c r="CS114" s="56"/>
      <c r="CT114" s="56"/>
      <c r="CU114" s="56"/>
      <c r="CV114" s="56"/>
      <c r="CW114" s="56"/>
      <c r="CX114" s="56"/>
      <c r="CY114" s="56"/>
      <c r="CZ114" s="65"/>
    </row>
    <row r="115" spans="1:104" ht="47.25">
      <c r="A115" s="52" t="s">
        <v>315</v>
      </c>
      <c r="B115" s="53" t="s">
        <v>316</v>
      </c>
      <c r="C115" s="54" t="s">
        <v>317</v>
      </c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  <c r="BU115" s="56"/>
      <c r="BV115" s="56"/>
      <c r="BW115" s="56"/>
      <c r="BX115" s="56"/>
      <c r="BY115" s="56"/>
      <c r="BZ115" s="56"/>
      <c r="CA115" s="56"/>
      <c r="CB115" s="56"/>
      <c r="CC115" s="56"/>
      <c r="CD115" s="56"/>
      <c r="CE115" s="56"/>
      <c r="CF115" s="56"/>
      <c r="CG115" s="56"/>
      <c r="CH115" s="56"/>
      <c r="CI115" s="56"/>
      <c r="CJ115" s="56"/>
      <c r="CK115" s="56"/>
      <c r="CL115" s="56"/>
      <c r="CM115" s="56"/>
      <c r="CN115" s="56"/>
      <c r="CO115" s="56"/>
      <c r="CP115" s="56"/>
      <c r="CQ115" s="56"/>
      <c r="CR115" s="56"/>
      <c r="CS115" s="56"/>
      <c r="CT115" s="56"/>
      <c r="CU115" s="56"/>
      <c r="CV115" s="56"/>
      <c r="CW115" s="56"/>
      <c r="CX115" s="56"/>
      <c r="CY115" s="56"/>
      <c r="CZ115" s="65"/>
    </row>
    <row r="116" spans="1:104" ht="47.25">
      <c r="A116" s="52" t="s">
        <v>318</v>
      </c>
      <c r="B116" s="53" t="s">
        <v>319</v>
      </c>
      <c r="C116" s="54" t="s">
        <v>320</v>
      </c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  <c r="BU116" s="56"/>
      <c r="BV116" s="56"/>
      <c r="BW116" s="56"/>
      <c r="BX116" s="56"/>
      <c r="BY116" s="56"/>
      <c r="BZ116" s="56"/>
      <c r="CA116" s="56"/>
      <c r="CB116" s="56"/>
      <c r="CC116" s="56"/>
      <c r="CD116" s="56"/>
      <c r="CE116" s="56"/>
      <c r="CF116" s="56"/>
      <c r="CG116" s="56"/>
      <c r="CH116" s="56"/>
      <c r="CI116" s="56"/>
      <c r="CJ116" s="56"/>
      <c r="CK116" s="56"/>
      <c r="CL116" s="56"/>
      <c r="CM116" s="56"/>
      <c r="CN116" s="56"/>
      <c r="CO116" s="56"/>
      <c r="CP116" s="56"/>
      <c r="CQ116" s="56"/>
      <c r="CR116" s="56"/>
      <c r="CS116" s="56"/>
      <c r="CT116" s="56"/>
      <c r="CU116" s="56"/>
      <c r="CV116" s="56"/>
      <c r="CW116" s="56"/>
      <c r="CX116" s="56"/>
      <c r="CY116" s="56"/>
      <c r="CZ116" s="65"/>
    </row>
    <row r="117" spans="1:104">
      <c r="A117" s="52" t="s">
        <v>321</v>
      </c>
      <c r="B117" s="53" t="s">
        <v>322</v>
      </c>
      <c r="C117" s="54" t="s">
        <v>323</v>
      </c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  <c r="BU117" s="56"/>
      <c r="BV117" s="56"/>
      <c r="BW117" s="56"/>
      <c r="BX117" s="56"/>
      <c r="BY117" s="56"/>
      <c r="BZ117" s="56"/>
      <c r="CA117" s="56"/>
      <c r="CB117" s="56"/>
      <c r="CC117" s="56"/>
      <c r="CD117" s="56"/>
      <c r="CE117" s="56"/>
      <c r="CF117" s="56"/>
      <c r="CG117" s="56"/>
      <c r="CH117" s="56"/>
      <c r="CI117" s="56"/>
      <c r="CJ117" s="56"/>
      <c r="CK117" s="56"/>
      <c r="CL117" s="56"/>
      <c r="CM117" s="56"/>
      <c r="CN117" s="56"/>
      <c r="CO117" s="56"/>
      <c r="CP117" s="56"/>
      <c r="CQ117" s="56"/>
      <c r="CR117" s="56"/>
      <c r="CS117" s="56"/>
      <c r="CT117" s="56"/>
      <c r="CU117" s="56"/>
      <c r="CV117" s="56"/>
      <c r="CW117" s="56"/>
      <c r="CX117" s="56"/>
      <c r="CY117" s="56"/>
      <c r="CZ117" s="65"/>
    </row>
    <row r="118" spans="1:104">
      <c r="A118" s="52" t="s">
        <v>324</v>
      </c>
      <c r="B118" s="53" t="s">
        <v>325</v>
      </c>
      <c r="C118" s="54" t="s">
        <v>326</v>
      </c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/>
      <c r="BR118" s="56"/>
      <c r="BS118" s="56"/>
      <c r="BT118" s="56"/>
      <c r="BU118" s="56"/>
      <c r="BV118" s="56"/>
      <c r="BW118" s="56"/>
      <c r="BX118" s="56"/>
      <c r="BY118" s="56"/>
      <c r="BZ118" s="56"/>
      <c r="CA118" s="56"/>
      <c r="CB118" s="56"/>
      <c r="CC118" s="56"/>
      <c r="CD118" s="56"/>
      <c r="CE118" s="56"/>
      <c r="CF118" s="56"/>
      <c r="CG118" s="56"/>
      <c r="CH118" s="56"/>
      <c r="CI118" s="56"/>
      <c r="CJ118" s="56"/>
      <c r="CK118" s="56"/>
      <c r="CL118" s="56"/>
      <c r="CM118" s="56"/>
      <c r="CN118" s="56"/>
      <c r="CO118" s="56"/>
      <c r="CP118" s="56"/>
      <c r="CQ118" s="56"/>
      <c r="CR118" s="56"/>
      <c r="CS118" s="56"/>
      <c r="CT118" s="56"/>
      <c r="CU118" s="56"/>
      <c r="CV118" s="56"/>
      <c r="CW118" s="56"/>
      <c r="CX118" s="56"/>
      <c r="CY118" s="56"/>
      <c r="CZ118" s="65"/>
    </row>
    <row r="119" spans="1:104">
      <c r="A119" s="52" t="s">
        <v>327</v>
      </c>
      <c r="B119" s="53" t="s">
        <v>328</v>
      </c>
      <c r="C119" s="54" t="s">
        <v>329</v>
      </c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/>
      <c r="BR119" s="56"/>
      <c r="BS119" s="56"/>
      <c r="BT119" s="56"/>
      <c r="BU119" s="56"/>
      <c r="BV119" s="56"/>
      <c r="BW119" s="56"/>
      <c r="BX119" s="56"/>
      <c r="BY119" s="56"/>
      <c r="BZ119" s="56"/>
      <c r="CA119" s="56"/>
      <c r="CB119" s="56"/>
      <c r="CC119" s="56"/>
      <c r="CD119" s="56"/>
      <c r="CE119" s="56"/>
      <c r="CF119" s="56"/>
      <c r="CG119" s="56"/>
      <c r="CH119" s="56"/>
      <c r="CI119" s="56"/>
      <c r="CJ119" s="56"/>
      <c r="CK119" s="56"/>
      <c r="CL119" s="56"/>
      <c r="CM119" s="56"/>
      <c r="CN119" s="56"/>
      <c r="CO119" s="56"/>
      <c r="CP119" s="56"/>
      <c r="CQ119" s="56"/>
      <c r="CR119" s="56"/>
      <c r="CS119" s="56"/>
      <c r="CT119" s="56"/>
      <c r="CU119" s="56"/>
      <c r="CV119" s="56"/>
      <c r="CW119" s="56"/>
      <c r="CX119" s="56"/>
      <c r="CY119" s="56"/>
      <c r="CZ119" s="65"/>
    </row>
    <row r="120" spans="1:104" ht="47.25">
      <c r="A120" s="52" t="s">
        <v>330</v>
      </c>
      <c r="B120" s="53" t="s">
        <v>331</v>
      </c>
      <c r="C120" s="54" t="s">
        <v>332</v>
      </c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  <c r="BU120" s="56"/>
      <c r="BV120" s="56"/>
      <c r="BW120" s="56"/>
      <c r="BX120" s="56"/>
      <c r="BY120" s="56"/>
      <c r="BZ120" s="56"/>
      <c r="CA120" s="56"/>
      <c r="CB120" s="56"/>
      <c r="CC120" s="56"/>
      <c r="CD120" s="56"/>
      <c r="CE120" s="56"/>
      <c r="CF120" s="56"/>
      <c r="CG120" s="56"/>
      <c r="CH120" s="56"/>
      <c r="CI120" s="56"/>
      <c r="CJ120" s="56"/>
      <c r="CK120" s="56"/>
      <c r="CL120" s="56"/>
      <c r="CM120" s="56"/>
      <c r="CN120" s="56"/>
      <c r="CO120" s="56"/>
      <c r="CP120" s="56"/>
      <c r="CQ120" s="56"/>
      <c r="CR120" s="56"/>
      <c r="CS120" s="56"/>
      <c r="CT120" s="56"/>
      <c r="CU120" s="56"/>
      <c r="CV120" s="56"/>
      <c r="CW120" s="56"/>
      <c r="CX120" s="56"/>
      <c r="CY120" s="56"/>
      <c r="CZ120" s="65"/>
    </row>
    <row r="121" spans="1:104" ht="31.5" customHeight="1">
      <c r="A121" s="52" t="s">
        <v>333</v>
      </c>
      <c r="B121" s="53" t="s">
        <v>334</v>
      </c>
      <c r="C121" s="54" t="s">
        <v>335</v>
      </c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/>
      <c r="BR121" s="56"/>
      <c r="BS121" s="56"/>
      <c r="BT121" s="56"/>
      <c r="BU121" s="56"/>
      <c r="BV121" s="56"/>
      <c r="BW121" s="56"/>
      <c r="BX121" s="56"/>
      <c r="BY121" s="56"/>
      <c r="BZ121" s="56"/>
      <c r="CA121" s="56"/>
      <c r="CB121" s="56"/>
      <c r="CC121" s="56"/>
      <c r="CD121" s="56"/>
      <c r="CE121" s="56"/>
      <c r="CF121" s="56"/>
      <c r="CG121" s="56"/>
      <c r="CH121" s="56"/>
      <c r="CI121" s="56"/>
      <c r="CJ121" s="56"/>
      <c r="CK121" s="56"/>
      <c r="CL121" s="56"/>
      <c r="CM121" s="56"/>
      <c r="CN121" s="56"/>
      <c r="CO121" s="56"/>
      <c r="CP121" s="56"/>
      <c r="CQ121" s="56"/>
      <c r="CR121" s="56"/>
      <c r="CS121" s="56"/>
      <c r="CT121" s="56"/>
      <c r="CU121" s="56"/>
      <c r="CV121" s="56"/>
      <c r="CW121" s="56"/>
      <c r="CX121" s="56"/>
      <c r="CY121" s="56"/>
      <c r="CZ121" s="65"/>
    </row>
    <row r="122" spans="1:104" ht="31.5" customHeight="1">
      <c r="A122" s="52" t="s">
        <v>336</v>
      </c>
      <c r="B122" s="53" t="s">
        <v>337</v>
      </c>
      <c r="C122" s="54" t="s">
        <v>338</v>
      </c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56"/>
      <c r="CG122" s="56"/>
      <c r="CH122" s="56"/>
      <c r="CI122" s="56"/>
      <c r="CJ122" s="56"/>
      <c r="CK122" s="56"/>
      <c r="CL122" s="56"/>
      <c r="CM122" s="56"/>
      <c r="CN122" s="56"/>
      <c r="CO122" s="56"/>
      <c r="CP122" s="56"/>
      <c r="CQ122" s="56"/>
      <c r="CR122" s="56"/>
      <c r="CS122" s="56"/>
      <c r="CT122" s="56"/>
      <c r="CU122" s="56"/>
      <c r="CV122" s="56"/>
      <c r="CW122" s="56"/>
      <c r="CX122" s="56"/>
      <c r="CY122" s="56"/>
      <c r="CZ122" s="65"/>
    </row>
    <row r="123" spans="1:104" ht="31.5" customHeight="1">
      <c r="A123" s="52" t="s">
        <v>339</v>
      </c>
      <c r="B123" s="53" t="s">
        <v>340</v>
      </c>
      <c r="C123" s="54" t="s">
        <v>341</v>
      </c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/>
      <c r="CR123" s="56"/>
      <c r="CS123" s="56"/>
      <c r="CT123" s="56"/>
      <c r="CU123" s="56"/>
      <c r="CV123" s="56"/>
      <c r="CW123" s="56"/>
      <c r="CX123" s="56"/>
      <c r="CY123" s="56"/>
      <c r="CZ123" s="65"/>
    </row>
    <row r="124" spans="1:104" ht="31.5" customHeight="1">
      <c r="A124" s="52" t="s">
        <v>342</v>
      </c>
      <c r="B124" s="53" t="s">
        <v>343</v>
      </c>
      <c r="C124" s="54" t="s">
        <v>344</v>
      </c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  <c r="CD124" s="56"/>
      <c r="CE124" s="56"/>
      <c r="CF124" s="56"/>
      <c r="CG124" s="56"/>
      <c r="CH124" s="56"/>
      <c r="CI124" s="56"/>
      <c r="CJ124" s="56"/>
      <c r="CK124" s="56"/>
      <c r="CL124" s="56"/>
      <c r="CM124" s="56"/>
      <c r="CN124" s="56"/>
      <c r="CO124" s="56"/>
      <c r="CP124" s="56"/>
      <c r="CQ124" s="56"/>
      <c r="CR124" s="56"/>
      <c r="CS124" s="56"/>
      <c r="CT124" s="56"/>
      <c r="CU124" s="56"/>
      <c r="CV124" s="56"/>
      <c r="CW124" s="56"/>
      <c r="CX124" s="56"/>
      <c r="CY124" s="56"/>
      <c r="CZ124" s="65"/>
    </row>
    <row r="125" spans="1:104" ht="47.25">
      <c r="A125" s="52" t="s">
        <v>345</v>
      </c>
      <c r="B125" s="53" t="s">
        <v>346</v>
      </c>
      <c r="C125" s="54" t="s">
        <v>347</v>
      </c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  <c r="CD125" s="56"/>
      <c r="CE125" s="56"/>
      <c r="CF125" s="56"/>
      <c r="CG125" s="56"/>
      <c r="CH125" s="56"/>
      <c r="CI125" s="56"/>
      <c r="CJ125" s="56"/>
      <c r="CK125" s="56"/>
      <c r="CL125" s="56"/>
      <c r="CM125" s="56"/>
      <c r="CN125" s="56"/>
      <c r="CO125" s="56"/>
      <c r="CP125" s="56"/>
      <c r="CQ125" s="56"/>
      <c r="CR125" s="56"/>
      <c r="CS125" s="56"/>
      <c r="CT125" s="56"/>
      <c r="CU125" s="56"/>
      <c r="CV125" s="56"/>
      <c r="CW125" s="56"/>
      <c r="CX125" s="56"/>
      <c r="CY125" s="56"/>
      <c r="CZ125" s="65"/>
    </row>
    <row r="126" spans="1:104" ht="47.25">
      <c r="A126" s="52" t="s">
        <v>348</v>
      </c>
      <c r="B126" s="53" t="s">
        <v>349</v>
      </c>
      <c r="C126" s="54" t="s">
        <v>350</v>
      </c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  <c r="BU126" s="56"/>
      <c r="BV126" s="56"/>
      <c r="BW126" s="56"/>
      <c r="BX126" s="56"/>
      <c r="BY126" s="56"/>
      <c r="BZ126" s="56"/>
      <c r="CA126" s="56"/>
      <c r="CB126" s="56"/>
      <c r="CC126" s="56"/>
      <c r="CD126" s="56"/>
      <c r="CE126" s="56"/>
      <c r="CF126" s="56"/>
      <c r="CG126" s="56"/>
      <c r="CH126" s="56"/>
      <c r="CI126" s="56"/>
      <c r="CJ126" s="56"/>
      <c r="CK126" s="56"/>
      <c r="CL126" s="56"/>
      <c r="CM126" s="56"/>
      <c r="CN126" s="56"/>
      <c r="CO126" s="56"/>
      <c r="CP126" s="56"/>
      <c r="CQ126" s="56"/>
      <c r="CR126" s="56"/>
      <c r="CS126" s="56"/>
      <c r="CT126" s="56"/>
      <c r="CU126" s="56"/>
      <c r="CV126" s="56"/>
      <c r="CW126" s="56"/>
      <c r="CX126" s="56"/>
      <c r="CY126" s="56"/>
      <c r="CZ126" s="65"/>
    </row>
    <row r="127" spans="1:104" ht="47.25">
      <c r="A127" s="52" t="s">
        <v>351</v>
      </c>
      <c r="B127" s="53" t="s">
        <v>352</v>
      </c>
      <c r="C127" s="54" t="s">
        <v>353</v>
      </c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/>
      <c r="BS127" s="56"/>
      <c r="BT127" s="56"/>
      <c r="BU127" s="56"/>
      <c r="BV127" s="56"/>
      <c r="BW127" s="56"/>
      <c r="BX127" s="56"/>
      <c r="BY127" s="56"/>
      <c r="BZ127" s="56"/>
      <c r="CA127" s="56"/>
      <c r="CB127" s="56"/>
      <c r="CC127" s="56"/>
      <c r="CD127" s="56"/>
      <c r="CE127" s="56"/>
      <c r="CF127" s="56"/>
      <c r="CG127" s="56"/>
      <c r="CH127" s="56"/>
      <c r="CI127" s="56"/>
      <c r="CJ127" s="56"/>
      <c r="CK127" s="56"/>
      <c r="CL127" s="56"/>
      <c r="CM127" s="56"/>
      <c r="CN127" s="56"/>
      <c r="CO127" s="56"/>
      <c r="CP127" s="56"/>
      <c r="CQ127" s="56"/>
      <c r="CR127" s="56"/>
      <c r="CS127" s="56"/>
      <c r="CT127" s="56"/>
      <c r="CU127" s="56"/>
      <c r="CV127" s="56"/>
      <c r="CW127" s="56"/>
      <c r="CX127" s="56"/>
      <c r="CY127" s="56"/>
      <c r="CZ127" s="65"/>
    </row>
    <row r="128" spans="1:104">
      <c r="A128" s="52" t="s">
        <v>354</v>
      </c>
      <c r="B128" s="53" t="s">
        <v>355</v>
      </c>
      <c r="C128" s="54" t="s">
        <v>356</v>
      </c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/>
      <c r="BS128" s="56"/>
      <c r="BT128" s="56"/>
      <c r="BU128" s="56"/>
      <c r="BV128" s="56"/>
      <c r="BW128" s="56"/>
      <c r="BX128" s="56"/>
      <c r="BY128" s="56"/>
      <c r="BZ128" s="56"/>
      <c r="CA128" s="56"/>
      <c r="CB128" s="56"/>
      <c r="CC128" s="56"/>
      <c r="CD128" s="56"/>
      <c r="CE128" s="56"/>
      <c r="CF128" s="56"/>
      <c r="CG128" s="56"/>
      <c r="CH128" s="56"/>
      <c r="CI128" s="56"/>
      <c r="CJ128" s="56"/>
      <c r="CK128" s="56"/>
      <c r="CL128" s="56"/>
      <c r="CM128" s="56"/>
      <c r="CN128" s="56"/>
      <c r="CO128" s="56"/>
      <c r="CP128" s="56"/>
      <c r="CQ128" s="56"/>
      <c r="CR128" s="56"/>
      <c r="CS128" s="56"/>
      <c r="CT128" s="56"/>
      <c r="CU128" s="56"/>
      <c r="CV128" s="56"/>
      <c r="CW128" s="56"/>
      <c r="CX128" s="56"/>
      <c r="CY128" s="56"/>
      <c r="CZ128" s="65"/>
    </row>
    <row r="129" spans="1:104">
      <c r="A129" s="52" t="s">
        <v>357</v>
      </c>
      <c r="B129" s="53" t="s">
        <v>358</v>
      </c>
      <c r="C129" s="54" t="s">
        <v>359</v>
      </c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  <c r="BO129" s="56"/>
      <c r="BP129" s="56"/>
      <c r="BQ129" s="56"/>
      <c r="BR129" s="56"/>
      <c r="BS129" s="56"/>
      <c r="BT129" s="56"/>
      <c r="BU129" s="56"/>
      <c r="BV129" s="56"/>
      <c r="BW129" s="56"/>
      <c r="BX129" s="56"/>
      <c r="BY129" s="56"/>
      <c r="BZ129" s="56"/>
      <c r="CA129" s="56"/>
      <c r="CB129" s="56"/>
      <c r="CC129" s="56"/>
      <c r="CD129" s="56"/>
      <c r="CE129" s="56"/>
      <c r="CF129" s="56"/>
      <c r="CG129" s="56"/>
      <c r="CH129" s="56"/>
      <c r="CI129" s="56"/>
      <c r="CJ129" s="56"/>
      <c r="CK129" s="56"/>
      <c r="CL129" s="56"/>
      <c r="CM129" s="56"/>
      <c r="CN129" s="56"/>
      <c r="CO129" s="56"/>
      <c r="CP129" s="56"/>
      <c r="CQ129" s="56"/>
      <c r="CR129" s="56"/>
      <c r="CS129" s="56"/>
      <c r="CT129" s="56"/>
      <c r="CU129" s="56"/>
      <c r="CV129" s="56"/>
      <c r="CW129" s="56"/>
      <c r="CX129" s="56"/>
      <c r="CY129" s="56"/>
      <c r="CZ129" s="65"/>
    </row>
    <row r="130" spans="1:104">
      <c r="A130" s="52" t="s">
        <v>360</v>
      </c>
      <c r="B130" s="53" t="s">
        <v>361</v>
      </c>
      <c r="C130" s="54" t="s">
        <v>362</v>
      </c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  <c r="BO130" s="56"/>
      <c r="BP130" s="56"/>
      <c r="BQ130" s="56"/>
      <c r="BR130" s="56"/>
      <c r="BS130" s="56"/>
      <c r="BT130" s="56"/>
      <c r="BU130" s="56"/>
      <c r="BV130" s="56"/>
      <c r="BW130" s="56"/>
      <c r="BX130" s="56"/>
      <c r="BY130" s="56"/>
      <c r="BZ130" s="56"/>
      <c r="CA130" s="56"/>
      <c r="CB130" s="56"/>
      <c r="CC130" s="56"/>
      <c r="CD130" s="56"/>
      <c r="CE130" s="56"/>
      <c r="CF130" s="56"/>
      <c r="CG130" s="56"/>
      <c r="CH130" s="56"/>
      <c r="CI130" s="56"/>
      <c r="CJ130" s="56"/>
      <c r="CK130" s="56"/>
      <c r="CL130" s="56"/>
      <c r="CM130" s="56"/>
      <c r="CN130" s="56"/>
      <c r="CO130" s="56"/>
      <c r="CP130" s="56"/>
      <c r="CQ130" s="56"/>
      <c r="CR130" s="56"/>
      <c r="CS130" s="56"/>
      <c r="CT130" s="56"/>
      <c r="CU130" s="56"/>
      <c r="CV130" s="56"/>
      <c r="CW130" s="56"/>
      <c r="CX130" s="56"/>
      <c r="CY130" s="56"/>
      <c r="CZ130" s="65"/>
    </row>
    <row r="131" spans="1:104">
      <c r="A131" s="39" t="s">
        <v>148</v>
      </c>
      <c r="B131" s="40" t="s">
        <v>148</v>
      </c>
      <c r="C131" s="49"/>
      <c r="D131" s="42"/>
      <c r="E131" s="42"/>
      <c r="F131" s="42"/>
      <c r="G131" s="42"/>
      <c r="H131" s="42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1"/>
    </row>
    <row r="132" spans="1:104" ht="78.75">
      <c r="A132" s="39" t="s">
        <v>363</v>
      </c>
      <c r="B132" s="40" t="s">
        <v>364</v>
      </c>
      <c r="C132" s="49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1"/>
    </row>
    <row r="133" spans="1:104">
      <c r="A133" s="52" t="s">
        <v>365</v>
      </c>
      <c r="B133" s="53" t="s">
        <v>366</v>
      </c>
      <c r="C133" s="54" t="s">
        <v>367</v>
      </c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/>
      <c r="BT133" s="56"/>
      <c r="BU133" s="56"/>
      <c r="BV133" s="56"/>
      <c r="BW133" s="56"/>
      <c r="BX133" s="56"/>
      <c r="BY133" s="56"/>
      <c r="BZ133" s="56"/>
      <c r="CA133" s="56"/>
      <c r="CB133" s="56"/>
      <c r="CC133" s="56"/>
      <c r="CD133" s="56"/>
      <c r="CE133" s="56"/>
      <c r="CF133" s="56"/>
      <c r="CG133" s="56"/>
      <c r="CH133" s="56"/>
      <c r="CI133" s="56"/>
      <c r="CJ133" s="56"/>
      <c r="CK133" s="56"/>
      <c r="CL133" s="56"/>
      <c r="CM133" s="56"/>
      <c r="CN133" s="56"/>
      <c r="CO133" s="56"/>
      <c r="CP133" s="56"/>
      <c r="CQ133" s="56"/>
      <c r="CR133" s="56"/>
      <c r="CS133" s="56"/>
      <c r="CT133" s="56"/>
      <c r="CU133" s="56"/>
      <c r="CV133" s="56"/>
      <c r="CW133" s="56"/>
      <c r="CX133" s="56"/>
      <c r="CY133" s="56"/>
      <c r="CZ133" s="65" t="s">
        <v>251</v>
      </c>
    </row>
    <row r="134" spans="1:104" ht="47.25">
      <c r="A134" s="52" t="s">
        <v>368</v>
      </c>
      <c r="B134" s="53" t="s">
        <v>369</v>
      </c>
      <c r="C134" s="54" t="s">
        <v>370</v>
      </c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/>
      <c r="BT134" s="56"/>
      <c r="BU134" s="56"/>
      <c r="BV134" s="56"/>
      <c r="BW134" s="56"/>
      <c r="BX134" s="56"/>
      <c r="BY134" s="56"/>
      <c r="BZ134" s="56"/>
      <c r="CA134" s="56"/>
      <c r="CB134" s="56"/>
      <c r="CC134" s="56"/>
      <c r="CD134" s="56"/>
      <c r="CE134" s="56"/>
      <c r="CF134" s="56"/>
      <c r="CG134" s="56"/>
      <c r="CH134" s="56"/>
      <c r="CI134" s="56"/>
      <c r="CJ134" s="56"/>
      <c r="CK134" s="56"/>
      <c r="CL134" s="56"/>
      <c r="CM134" s="56"/>
      <c r="CN134" s="56"/>
      <c r="CO134" s="56"/>
      <c r="CP134" s="56"/>
      <c r="CQ134" s="56"/>
      <c r="CR134" s="56"/>
      <c r="CS134" s="56"/>
      <c r="CT134" s="56"/>
      <c r="CU134" s="56"/>
      <c r="CV134" s="56"/>
      <c r="CW134" s="56"/>
      <c r="CX134" s="56"/>
      <c r="CY134" s="56"/>
      <c r="CZ134" s="65"/>
    </row>
    <row r="135" spans="1:104" ht="47.25">
      <c r="A135" s="52" t="s">
        <v>371</v>
      </c>
      <c r="B135" s="53" t="s">
        <v>372</v>
      </c>
      <c r="C135" s="54" t="s">
        <v>373</v>
      </c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  <c r="BU135" s="56"/>
      <c r="BV135" s="56"/>
      <c r="BW135" s="56"/>
      <c r="BX135" s="56"/>
      <c r="BY135" s="56"/>
      <c r="BZ135" s="56"/>
      <c r="CA135" s="56"/>
      <c r="CB135" s="56"/>
      <c r="CC135" s="56"/>
      <c r="CD135" s="56"/>
      <c r="CE135" s="56"/>
      <c r="CF135" s="56"/>
      <c r="CG135" s="56"/>
      <c r="CH135" s="56"/>
      <c r="CI135" s="56"/>
      <c r="CJ135" s="56"/>
      <c r="CK135" s="56"/>
      <c r="CL135" s="56"/>
      <c r="CM135" s="56"/>
      <c r="CN135" s="56"/>
      <c r="CO135" s="56"/>
      <c r="CP135" s="56"/>
      <c r="CQ135" s="56"/>
      <c r="CR135" s="56"/>
      <c r="CS135" s="56"/>
      <c r="CT135" s="56"/>
      <c r="CU135" s="56"/>
      <c r="CV135" s="56"/>
      <c r="CW135" s="56"/>
      <c r="CX135" s="56"/>
      <c r="CY135" s="56"/>
      <c r="CZ135" s="65"/>
    </row>
    <row r="136" spans="1:104" ht="47.25">
      <c r="A136" s="52" t="s">
        <v>374</v>
      </c>
      <c r="B136" s="66" t="s">
        <v>375</v>
      </c>
      <c r="C136" s="54" t="s">
        <v>376</v>
      </c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  <c r="BU136" s="56"/>
      <c r="BV136" s="56"/>
      <c r="BW136" s="56"/>
      <c r="BX136" s="56"/>
      <c r="BY136" s="56"/>
      <c r="BZ136" s="56"/>
      <c r="CA136" s="56"/>
      <c r="CB136" s="56"/>
      <c r="CC136" s="56"/>
      <c r="CD136" s="56"/>
      <c r="CE136" s="56"/>
      <c r="CF136" s="56"/>
      <c r="CG136" s="56"/>
      <c r="CH136" s="56"/>
      <c r="CI136" s="56"/>
      <c r="CJ136" s="56"/>
      <c r="CK136" s="56"/>
      <c r="CL136" s="56"/>
      <c r="CM136" s="56"/>
      <c r="CN136" s="56"/>
      <c r="CO136" s="56"/>
      <c r="CP136" s="56"/>
      <c r="CQ136" s="56"/>
      <c r="CR136" s="56"/>
      <c r="CS136" s="56"/>
      <c r="CT136" s="56"/>
      <c r="CU136" s="56"/>
      <c r="CV136" s="56"/>
      <c r="CW136" s="56"/>
      <c r="CX136" s="56"/>
      <c r="CY136" s="56"/>
      <c r="CZ136" s="65"/>
    </row>
    <row r="137" spans="1:104" ht="47.25">
      <c r="A137" s="52" t="s">
        <v>377</v>
      </c>
      <c r="B137" s="53" t="s">
        <v>378</v>
      </c>
      <c r="C137" s="54" t="s">
        <v>379</v>
      </c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  <c r="BU137" s="56"/>
      <c r="BV137" s="56"/>
      <c r="BW137" s="56"/>
      <c r="BX137" s="56"/>
      <c r="BY137" s="56"/>
      <c r="BZ137" s="56"/>
      <c r="CA137" s="56"/>
      <c r="CB137" s="56"/>
      <c r="CC137" s="56"/>
      <c r="CD137" s="56"/>
      <c r="CE137" s="56"/>
      <c r="CF137" s="56"/>
      <c r="CG137" s="56"/>
      <c r="CH137" s="56"/>
      <c r="CI137" s="56"/>
      <c r="CJ137" s="56"/>
      <c r="CK137" s="56"/>
      <c r="CL137" s="56"/>
      <c r="CM137" s="56"/>
      <c r="CN137" s="56"/>
      <c r="CO137" s="56"/>
      <c r="CP137" s="56"/>
      <c r="CQ137" s="56"/>
      <c r="CR137" s="56"/>
      <c r="CS137" s="56"/>
      <c r="CT137" s="56"/>
      <c r="CU137" s="56"/>
      <c r="CV137" s="56"/>
      <c r="CW137" s="56"/>
      <c r="CX137" s="56"/>
      <c r="CY137" s="56"/>
      <c r="CZ137" s="65"/>
    </row>
    <row r="138" spans="1:104" ht="47.25">
      <c r="A138" s="52" t="s">
        <v>380</v>
      </c>
      <c r="B138" s="66" t="s">
        <v>381</v>
      </c>
      <c r="C138" s="54" t="s">
        <v>382</v>
      </c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/>
      <c r="BT138" s="56"/>
      <c r="BU138" s="56"/>
      <c r="BV138" s="56"/>
      <c r="BW138" s="56"/>
      <c r="BX138" s="56"/>
      <c r="BY138" s="56"/>
      <c r="BZ138" s="56"/>
      <c r="CA138" s="56"/>
      <c r="CB138" s="56"/>
      <c r="CC138" s="56"/>
      <c r="CD138" s="56"/>
      <c r="CE138" s="56"/>
      <c r="CF138" s="56"/>
      <c r="CG138" s="56"/>
      <c r="CH138" s="56"/>
      <c r="CI138" s="56"/>
      <c r="CJ138" s="56"/>
      <c r="CK138" s="56"/>
      <c r="CL138" s="56"/>
      <c r="CM138" s="56"/>
      <c r="CN138" s="56"/>
      <c r="CO138" s="56"/>
      <c r="CP138" s="56"/>
      <c r="CQ138" s="56"/>
      <c r="CR138" s="56"/>
      <c r="CS138" s="56"/>
      <c r="CT138" s="56"/>
      <c r="CU138" s="56"/>
      <c r="CV138" s="56"/>
      <c r="CW138" s="56"/>
      <c r="CX138" s="56"/>
      <c r="CY138" s="56"/>
      <c r="CZ138" s="65"/>
    </row>
    <row r="139" spans="1:104" ht="47.25">
      <c r="A139" s="52" t="s">
        <v>383</v>
      </c>
      <c r="B139" s="53" t="s">
        <v>384</v>
      </c>
      <c r="C139" s="54" t="s">
        <v>385</v>
      </c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  <c r="BO139" s="56"/>
      <c r="BP139" s="56"/>
      <c r="BQ139" s="56"/>
      <c r="BR139" s="56"/>
      <c r="BS139" s="56"/>
      <c r="BT139" s="56"/>
      <c r="BU139" s="56"/>
      <c r="BV139" s="56"/>
      <c r="BW139" s="56"/>
      <c r="BX139" s="56"/>
      <c r="BY139" s="56"/>
      <c r="BZ139" s="56"/>
      <c r="CA139" s="56"/>
      <c r="CB139" s="56"/>
      <c r="CC139" s="56"/>
      <c r="CD139" s="56"/>
      <c r="CE139" s="56"/>
      <c r="CF139" s="56"/>
      <c r="CG139" s="56"/>
      <c r="CH139" s="56"/>
      <c r="CI139" s="56"/>
      <c r="CJ139" s="56"/>
      <c r="CK139" s="56"/>
      <c r="CL139" s="56"/>
      <c r="CM139" s="56"/>
      <c r="CN139" s="56"/>
      <c r="CO139" s="56"/>
      <c r="CP139" s="56"/>
      <c r="CQ139" s="56"/>
      <c r="CR139" s="56"/>
      <c r="CS139" s="56"/>
      <c r="CT139" s="56"/>
      <c r="CU139" s="56"/>
      <c r="CV139" s="56"/>
      <c r="CW139" s="56"/>
      <c r="CX139" s="56"/>
      <c r="CY139" s="56"/>
      <c r="CZ139" s="65"/>
    </row>
    <row r="140" spans="1:104">
      <c r="A140" s="39" t="s">
        <v>148</v>
      </c>
      <c r="B140" s="40" t="s">
        <v>148</v>
      </c>
      <c r="C140" s="49"/>
      <c r="D140" s="42"/>
      <c r="E140" s="42"/>
      <c r="F140" s="42"/>
      <c r="G140" s="42"/>
      <c r="H140" s="42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1"/>
    </row>
    <row r="141" spans="1:104" ht="47.25">
      <c r="A141" s="39" t="s">
        <v>386</v>
      </c>
      <c r="B141" s="40" t="s">
        <v>387</v>
      </c>
      <c r="C141" s="49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1"/>
    </row>
    <row r="142" spans="1:104" ht="31.5">
      <c r="A142" s="39" t="s">
        <v>388</v>
      </c>
      <c r="B142" s="40" t="s">
        <v>389</v>
      </c>
      <c r="C142" s="49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1"/>
    </row>
    <row r="143" spans="1:104">
      <c r="A143" s="52" t="s">
        <v>390</v>
      </c>
      <c r="B143" s="53" t="s">
        <v>391</v>
      </c>
      <c r="C143" s="54" t="s">
        <v>392</v>
      </c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/>
      <c r="BT143" s="56"/>
      <c r="BU143" s="56"/>
      <c r="BV143" s="56"/>
      <c r="BW143" s="56"/>
      <c r="BX143" s="56"/>
      <c r="BY143" s="56"/>
      <c r="BZ143" s="56"/>
      <c r="CA143" s="56"/>
      <c r="CB143" s="56"/>
      <c r="CC143" s="56"/>
      <c r="CD143" s="56"/>
      <c r="CE143" s="56"/>
      <c r="CF143" s="56"/>
      <c r="CG143" s="56"/>
      <c r="CH143" s="56"/>
      <c r="CI143" s="56"/>
      <c r="CJ143" s="56"/>
      <c r="CK143" s="56"/>
      <c r="CL143" s="56"/>
      <c r="CM143" s="56"/>
      <c r="CN143" s="56"/>
      <c r="CO143" s="56"/>
      <c r="CP143" s="56"/>
      <c r="CQ143" s="56"/>
      <c r="CR143" s="56"/>
      <c r="CS143" s="56"/>
      <c r="CT143" s="56"/>
      <c r="CU143" s="56"/>
      <c r="CV143" s="56"/>
      <c r="CW143" s="56"/>
      <c r="CX143" s="56"/>
      <c r="CY143" s="56"/>
      <c r="CZ143" s="63"/>
    </row>
    <row r="144" spans="1:104">
      <c r="A144" s="52" t="s">
        <v>393</v>
      </c>
      <c r="B144" s="53" t="s">
        <v>394</v>
      </c>
      <c r="C144" s="54" t="s">
        <v>395</v>
      </c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/>
      <c r="BU144" s="56"/>
      <c r="BV144" s="56"/>
      <c r="BW144" s="56"/>
      <c r="BX144" s="56"/>
      <c r="BY144" s="56"/>
      <c r="BZ144" s="56"/>
      <c r="CA144" s="56"/>
      <c r="CB144" s="56"/>
      <c r="CC144" s="56"/>
      <c r="CD144" s="56"/>
      <c r="CE144" s="56"/>
      <c r="CF144" s="56"/>
      <c r="CG144" s="56"/>
      <c r="CH144" s="56"/>
      <c r="CI144" s="56"/>
      <c r="CJ144" s="56"/>
      <c r="CK144" s="56"/>
      <c r="CL144" s="56"/>
      <c r="CM144" s="56"/>
      <c r="CN144" s="56"/>
      <c r="CO144" s="56"/>
      <c r="CP144" s="56"/>
      <c r="CQ144" s="56"/>
      <c r="CR144" s="56"/>
      <c r="CS144" s="56"/>
      <c r="CT144" s="56"/>
      <c r="CU144" s="56"/>
      <c r="CV144" s="56"/>
      <c r="CW144" s="56"/>
      <c r="CX144" s="56"/>
      <c r="CY144" s="56"/>
      <c r="CZ144" s="63"/>
    </row>
    <row r="145" spans="1:104" ht="31.5">
      <c r="A145" s="52" t="s">
        <v>396</v>
      </c>
      <c r="B145" s="53" t="s">
        <v>397</v>
      </c>
      <c r="C145" s="54" t="s">
        <v>398</v>
      </c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/>
      <c r="BR145" s="56"/>
      <c r="BS145" s="56"/>
      <c r="BT145" s="56"/>
      <c r="BU145" s="56"/>
      <c r="BV145" s="56"/>
      <c r="BW145" s="56"/>
      <c r="BX145" s="56"/>
      <c r="BY145" s="56"/>
      <c r="BZ145" s="56"/>
      <c r="CA145" s="56"/>
      <c r="CB145" s="56"/>
      <c r="CC145" s="56"/>
      <c r="CD145" s="56"/>
      <c r="CE145" s="56"/>
      <c r="CF145" s="56"/>
      <c r="CG145" s="56"/>
      <c r="CH145" s="56"/>
      <c r="CI145" s="56"/>
      <c r="CJ145" s="56"/>
      <c r="CK145" s="56"/>
      <c r="CL145" s="56"/>
      <c r="CM145" s="56"/>
      <c r="CN145" s="56"/>
      <c r="CO145" s="56"/>
      <c r="CP145" s="56"/>
      <c r="CQ145" s="56"/>
      <c r="CR145" s="56"/>
      <c r="CS145" s="56"/>
      <c r="CT145" s="56"/>
      <c r="CU145" s="56"/>
      <c r="CV145" s="56"/>
      <c r="CW145" s="56"/>
      <c r="CX145" s="56"/>
      <c r="CY145" s="56"/>
      <c r="CZ145" s="63"/>
    </row>
    <row r="146" spans="1:104" ht="31.5">
      <c r="A146" s="52" t="s">
        <v>399</v>
      </c>
      <c r="B146" s="53" t="s">
        <v>400</v>
      </c>
      <c r="C146" s="54" t="s">
        <v>401</v>
      </c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63"/>
    </row>
    <row r="147" spans="1:104">
      <c r="A147" s="52" t="s">
        <v>402</v>
      </c>
      <c r="B147" s="53" t="s">
        <v>403</v>
      </c>
      <c r="C147" s="54" t="s">
        <v>404</v>
      </c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63"/>
    </row>
    <row r="148" spans="1:104">
      <c r="A148" s="52" t="s">
        <v>405</v>
      </c>
      <c r="B148" s="53" t="s">
        <v>406</v>
      </c>
      <c r="C148" s="54" t="s">
        <v>407</v>
      </c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  <c r="CD148" s="56"/>
      <c r="CE148" s="56"/>
      <c r="CF148" s="56"/>
      <c r="CG148" s="56"/>
      <c r="CH148" s="56"/>
      <c r="CI148" s="56"/>
      <c r="CJ148" s="56"/>
      <c r="CK148" s="56"/>
      <c r="CL148" s="56"/>
      <c r="CM148" s="56"/>
      <c r="CN148" s="56"/>
      <c r="CO148" s="56"/>
      <c r="CP148" s="56"/>
      <c r="CQ148" s="56"/>
      <c r="CR148" s="56"/>
      <c r="CS148" s="56"/>
      <c r="CT148" s="56"/>
      <c r="CU148" s="56"/>
      <c r="CV148" s="56"/>
      <c r="CW148" s="56"/>
      <c r="CX148" s="56"/>
      <c r="CY148" s="56"/>
      <c r="CZ148" s="63"/>
    </row>
    <row r="149" spans="1:104" ht="31.5">
      <c r="A149" s="52" t="s">
        <v>408</v>
      </c>
      <c r="B149" s="53" t="s">
        <v>409</v>
      </c>
      <c r="C149" s="54" t="s">
        <v>410</v>
      </c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/>
      <c r="BU149" s="56"/>
      <c r="BV149" s="56"/>
      <c r="BW149" s="56"/>
      <c r="BX149" s="56"/>
      <c r="BY149" s="56"/>
      <c r="BZ149" s="56"/>
      <c r="CA149" s="56"/>
      <c r="CB149" s="56"/>
      <c r="CC149" s="56"/>
      <c r="CD149" s="56"/>
      <c r="CE149" s="56"/>
      <c r="CF149" s="56"/>
      <c r="CG149" s="56"/>
      <c r="CH149" s="56"/>
      <c r="CI149" s="56"/>
      <c r="CJ149" s="56"/>
      <c r="CK149" s="56"/>
      <c r="CL149" s="56"/>
      <c r="CM149" s="56"/>
      <c r="CN149" s="56"/>
      <c r="CO149" s="56"/>
      <c r="CP149" s="56"/>
      <c r="CQ149" s="56"/>
      <c r="CR149" s="56"/>
      <c r="CS149" s="56"/>
      <c r="CT149" s="56"/>
      <c r="CU149" s="56"/>
      <c r="CV149" s="56"/>
      <c r="CW149" s="56"/>
      <c r="CX149" s="56"/>
      <c r="CY149" s="56"/>
      <c r="CZ149" s="63"/>
    </row>
    <row r="150" spans="1:104" ht="31.5">
      <c r="A150" s="52" t="s">
        <v>411</v>
      </c>
      <c r="B150" s="53" t="s">
        <v>412</v>
      </c>
      <c r="C150" s="54" t="s">
        <v>413</v>
      </c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  <c r="CD150" s="56"/>
      <c r="CE150" s="56"/>
      <c r="CF150" s="56"/>
      <c r="CG150" s="56"/>
      <c r="CH150" s="56"/>
      <c r="CI150" s="56"/>
      <c r="CJ150" s="56"/>
      <c r="CK150" s="56"/>
      <c r="CL150" s="56"/>
      <c r="CM150" s="56"/>
      <c r="CN150" s="56"/>
      <c r="CO150" s="56"/>
      <c r="CP150" s="56"/>
      <c r="CQ150" s="56"/>
      <c r="CR150" s="56"/>
      <c r="CS150" s="56"/>
      <c r="CT150" s="56"/>
      <c r="CU150" s="56"/>
      <c r="CV150" s="56"/>
      <c r="CW150" s="56"/>
      <c r="CX150" s="56"/>
      <c r="CY150" s="56"/>
      <c r="CZ150" s="63"/>
    </row>
    <row r="151" spans="1:104" ht="31.5">
      <c r="A151" s="52" t="s">
        <v>414</v>
      </c>
      <c r="B151" s="53" t="s">
        <v>415</v>
      </c>
      <c r="C151" s="54" t="s">
        <v>416</v>
      </c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  <c r="CD151" s="56"/>
      <c r="CE151" s="56"/>
      <c r="CF151" s="56"/>
      <c r="CG151" s="56"/>
      <c r="CH151" s="56"/>
      <c r="CI151" s="56"/>
      <c r="CJ151" s="56"/>
      <c r="CK151" s="56"/>
      <c r="CL151" s="56"/>
      <c r="CM151" s="56"/>
      <c r="CN151" s="56"/>
      <c r="CO151" s="56"/>
      <c r="CP151" s="56"/>
      <c r="CQ151" s="56"/>
      <c r="CR151" s="56"/>
      <c r="CS151" s="56"/>
      <c r="CT151" s="56"/>
      <c r="CU151" s="56"/>
      <c r="CV151" s="56"/>
      <c r="CW151" s="56"/>
      <c r="CX151" s="56"/>
      <c r="CY151" s="56"/>
      <c r="CZ151" s="63"/>
    </row>
    <row r="152" spans="1:104" ht="31.5">
      <c r="A152" s="52" t="s">
        <v>417</v>
      </c>
      <c r="B152" s="53" t="s">
        <v>418</v>
      </c>
      <c r="C152" s="54" t="s">
        <v>419</v>
      </c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  <c r="BO152" s="56"/>
      <c r="BP152" s="56"/>
      <c r="BQ152" s="56"/>
      <c r="BR152" s="56"/>
      <c r="BS152" s="56"/>
      <c r="BT152" s="56"/>
      <c r="BU152" s="56"/>
      <c r="BV152" s="56"/>
      <c r="BW152" s="56"/>
      <c r="BX152" s="56"/>
      <c r="BY152" s="56"/>
      <c r="BZ152" s="56"/>
      <c r="CA152" s="56"/>
      <c r="CB152" s="56"/>
      <c r="CC152" s="56"/>
      <c r="CD152" s="56"/>
      <c r="CE152" s="56"/>
      <c r="CF152" s="56"/>
      <c r="CG152" s="56"/>
      <c r="CH152" s="56"/>
      <c r="CI152" s="56"/>
      <c r="CJ152" s="56"/>
      <c r="CK152" s="56"/>
      <c r="CL152" s="56"/>
      <c r="CM152" s="56"/>
      <c r="CN152" s="56"/>
      <c r="CO152" s="56"/>
      <c r="CP152" s="56"/>
      <c r="CQ152" s="56"/>
      <c r="CR152" s="56"/>
      <c r="CS152" s="56"/>
      <c r="CT152" s="56"/>
      <c r="CU152" s="56"/>
      <c r="CV152" s="56"/>
      <c r="CW152" s="56"/>
      <c r="CX152" s="56"/>
      <c r="CY152" s="56"/>
      <c r="CZ152" s="63"/>
    </row>
    <row r="153" spans="1:104">
      <c r="A153" s="52" t="s">
        <v>420</v>
      </c>
      <c r="B153" s="53" t="s">
        <v>421</v>
      </c>
      <c r="C153" s="54" t="s">
        <v>422</v>
      </c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  <c r="BM153" s="56"/>
      <c r="BN153" s="56"/>
      <c r="BO153" s="56"/>
      <c r="BP153" s="56"/>
      <c r="BQ153" s="56"/>
      <c r="BR153" s="56"/>
      <c r="BS153" s="56"/>
      <c r="BT153" s="56"/>
      <c r="BU153" s="56"/>
      <c r="BV153" s="56"/>
      <c r="BW153" s="56"/>
      <c r="BX153" s="56"/>
      <c r="BY153" s="56"/>
      <c r="BZ153" s="56"/>
      <c r="CA153" s="56"/>
      <c r="CB153" s="56"/>
      <c r="CC153" s="56"/>
      <c r="CD153" s="56"/>
      <c r="CE153" s="56"/>
      <c r="CF153" s="56"/>
      <c r="CG153" s="56"/>
      <c r="CH153" s="56"/>
      <c r="CI153" s="56"/>
      <c r="CJ153" s="56"/>
      <c r="CK153" s="56"/>
      <c r="CL153" s="56"/>
      <c r="CM153" s="56"/>
      <c r="CN153" s="56"/>
      <c r="CO153" s="56"/>
      <c r="CP153" s="56"/>
      <c r="CQ153" s="56"/>
      <c r="CR153" s="56"/>
      <c r="CS153" s="56"/>
      <c r="CT153" s="56"/>
      <c r="CU153" s="56"/>
      <c r="CV153" s="56"/>
      <c r="CW153" s="56"/>
      <c r="CX153" s="56"/>
      <c r="CY153" s="56"/>
      <c r="CZ153" s="65" t="s">
        <v>251</v>
      </c>
    </row>
    <row r="154" spans="1:104" ht="31.5">
      <c r="A154" s="52" t="s">
        <v>423</v>
      </c>
      <c r="B154" s="53" t="s">
        <v>424</v>
      </c>
      <c r="C154" s="54" t="s">
        <v>425</v>
      </c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  <c r="BM154" s="56"/>
      <c r="BN154" s="56"/>
      <c r="BO154" s="56"/>
      <c r="BP154" s="56"/>
      <c r="BQ154" s="56"/>
      <c r="BR154" s="56"/>
      <c r="BS154" s="56"/>
      <c r="BT154" s="56"/>
      <c r="BU154" s="56"/>
      <c r="BV154" s="56"/>
      <c r="BW154" s="56"/>
      <c r="BX154" s="56"/>
      <c r="BY154" s="56"/>
      <c r="BZ154" s="56"/>
      <c r="CA154" s="56"/>
      <c r="CB154" s="56"/>
      <c r="CC154" s="56"/>
      <c r="CD154" s="56"/>
      <c r="CE154" s="56"/>
      <c r="CF154" s="56"/>
      <c r="CG154" s="56"/>
      <c r="CH154" s="56"/>
      <c r="CI154" s="56"/>
      <c r="CJ154" s="56"/>
      <c r="CK154" s="56"/>
      <c r="CL154" s="56"/>
      <c r="CM154" s="56"/>
      <c r="CN154" s="56"/>
      <c r="CO154" s="56"/>
      <c r="CP154" s="56"/>
      <c r="CQ154" s="56"/>
      <c r="CR154" s="56"/>
      <c r="CS154" s="56"/>
      <c r="CT154" s="56"/>
      <c r="CU154" s="56"/>
      <c r="CV154" s="56"/>
      <c r="CW154" s="56"/>
      <c r="CX154" s="56"/>
      <c r="CY154" s="56"/>
      <c r="CZ154" s="65" t="s">
        <v>251</v>
      </c>
    </row>
    <row r="155" spans="1:104" ht="31.5">
      <c r="A155" s="52" t="s">
        <v>426</v>
      </c>
      <c r="B155" s="53" t="s">
        <v>427</v>
      </c>
      <c r="C155" s="54" t="s">
        <v>428</v>
      </c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  <c r="BO155" s="56"/>
      <c r="BP155" s="56"/>
      <c r="BQ155" s="56"/>
      <c r="BR155" s="56"/>
      <c r="BS155" s="56"/>
      <c r="BT155" s="56"/>
      <c r="BU155" s="56"/>
      <c r="BV155" s="56"/>
      <c r="BW155" s="56"/>
      <c r="BX155" s="56"/>
      <c r="BY155" s="56"/>
      <c r="BZ155" s="56"/>
      <c r="CA155" s="56"/>
      <c r="CB155" s="56"/>
      <c r="CC155" s="56"/>
      <c r="CD155" s="56"/>
      <c r="CE155" s="56"/>
      <c r="CF155" s="56"/>
      <c r="CG155" s="56"/>
      <c r="CH155" s="56"/>
      <c r="CI155" s="56"/>
      <c r="CJ155" s="56"/>
      <c r="CK155" s="56"/>
      <c r="CL155" s="56"/>
      <c r="CM155" s="56"/>
      <c r="CN155" s="56"/>
      <c r="CO155" s="56"/>
      <c r="CP155" s="56"/>
      <c r="CQ155" s="56"/>
      <c r="CR155" s="56"/>
      <c r="CS155" s="56"/>
      <c r="CT155" s="56"/>
      <c r="CU155" s="56"/>
      <c r="CV155" s="56"/>
      <c r="CW155" s="56"/>
      <c r="CX155" s="56"/>
      <c r="CY155" s="56"/>
      <c r="CZ155" s="65" t="s">
        <v>251</v>
      </c>
    </row>
    <row r="156" spans="1:104" ht="31.5">
      <c r="A156" s="52" t="s">
        <v>429</v>
      </c>
      <c r="B156" s="53" t="s">
        <v>430</v>
      </c>
      <c r="C156" s="54" t="s">
        <v>431</v>
      </c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56"/>
      <c r="BM156" s="56"/>
      <c r="BN156" s="56"/>
      <c r="BO156" s="56"/>
      <c r="BP156" s="56"/>
      <c r="BQ156" s="56"/>
      <c r="BR156" s="56"/>
      <c r="BS156" s="56"/>
      <c r="BT156" s="56"/>
      <c r="BU156" s="56"/>
      <c r="BV156" s="56"/>
      <c r="BW156" s="56"/>
      <c r="BX156" s="56"/>
      <c r="BY156" s="56"/>
      <c r="BZ156" s="56"/>
      <c r="CA156" s="56"/>
      <c r="CB156" s="56"/>
      <c r="CC156" s="56"/>
      <c r="CD156" s="56"/>
      <c r="CE156" s="56"/>
      <c r="CF156" s="56"/>
      <c r="CG156" s="56"/>
      <c r="CH156" s="56"/>
      <c r="CI156" s="56"/>
      <c r="CJ156" s="56"/>
      <c r="CK156" s="56"/>
      <c r="CL156" s="56"/>
      <c r="CM156" s="56"/>
      <c r="CN156" s="56"/>
      <c r="CO156" s="56"/>
      <c r="CP156" s="56"/>
      <c r="CQ156" s="56"/>
      <c r="CR156" s="56"/>
      <c r="CS156" s="56"/>
      <c r="CT156" s="56"/>
      <c r="CU156" s="56"/>
      <c r="CV156" s="56"/>
      <c r="CW156" s="56"/>
      <c r="CX156" s="56"/>
      <c r="CY156" s="56"/>
      <c r="CZ156" s="65" t="s">
        <v>251</v>
      </c>
    </row>
    <row r="157" spans="1:104" ht="31.5">
      <c r="A157" s="52" t="s">
        <v>432</v>
      </c>
      <c r="B157" s="53" t="s">
        <v>433</v>
      </c>
      <c r="C157" s="54" t="s">
        <v>434</v>
      </c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  <c r="BO157" s="56"/>
      <c r="BP157" s="56"/>
      <c r="BQ157" s="56"/>
      <c r="BR157" s="56"/>
      <c r="BS157" s="56"/>
      <c r="BT157" s="56"/>
      <c r="BU157" s="56"/>
      <c r="BV157" s="56"/>
      <c r="BW157" s="56"/>
      <c r="BX157" s="56"/>
      <c r="BY157" s="56"/>
      <c r="BZ157" s="56"/>
      <c r="CA157" s="56"/>
      <c r="CB157" s="56"/>
      <c r="CC157" s="56"/>
      <c r="CD157" s="56"/>
      <c r="CE157" s="56"/>
      <c r="CF157" s="56"/>
      <c r="CG157" s="56"/>
      <c r="CH157" s="56"/>
      <c r="CI157" s="56"/>
      <c r="CJ157" s="56"/>
      <c r="CK157" s="56"/>
      <c r="CL157" s="56"/>
      <c r="CM157" s="56"/>
      <c r="CN157" s="56"/>
      <c r="CO157" s="56"/>
      <c r="CP157" s="56"/>
      <c r="CQ157" s="56"/>
      <c r="CR157" s="56"/>
      <c r="CS157" s="56"/>
      <c r="CT157" s="56"/>
      <c r="CU157" s="56"/>
      <c r="CV157" s="56"/>
      <c r="CW157" s="56"/>
      <c r="CX157" s="56"/>
      <c r="CY157" s="56"/>
      <c r="CZ157" s="65" t="s">
        <v>251</v>
      </c>
    </row>
    <row r="158" spans="1:104" ht="31.5">
      <c r="A158" s="52" t="s">
        <v>435</v>
      </c>
      <c r="B158" s="53" t="s">
        <v>436</v>
      </c>
      <c r="C158" s="54" t="s">
        <v>437</v>
      </c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6"/>
      <c r="BV158" s="56"/>
      <c r="BW158" s="56"/>
      <c r="BX158" s="56"/>
      <c r="BY158" s="56"/>
      <c r="BZ158" s="56"/>
      <c r="CA158" s="56"/>
      <c r="CB158" s="56"/>
      <c r="CC158" s="56"/>
      <c r="CD158" s="56"/>
      <c r="CE158" s="56"/>
      <c r="CF158" s="56"/>
      <c r="CG158" s="56"/>
      <c r="CH158" s="56"/>
      <c r="CI158" s="56"/>
      <c r="CJ158" s="56"/>
      <c r="CK158" s="56"/>
      <c r="CL158" s="56"/>
      <c r="CM158" s="56"/>
      <c r="CN158" s="56"/>
      <c r="CO158" s="56"/>
      <c r="CP158" s="56"/>
      <c r="CQ158" s="56"/>
      <c r="CR158" s="56"/>
      <c r="CS158" s="56"/>
      <c r="CT158" s="56"/>
      <c r="CU158" s="56"/>
      <c r="CV158" s="56"/>
      <c r="CW158" s="56"/>
      <c r="CX158" s="56"/>
      <c r="CY158" s="56"/>
      <c r="CZ158" s="65" t="s">
        <v>251</v>
      </c>
    </row>
    <row r="159" spans="1:104">
      <c r="A159" s="52" t="s">
        <v>438</v>
      </c>
      <c r="B159" s="53" t="s">
        <v>439</v>
      </c>
      <c r="C159" s="54" t="s">
        <v>440</v>
      </c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  <c r="BI159" s="56"/>
      <c r="BJ159" s="56"/>
      <c r="BK159" s="56"/>
      <c r="BL159" s="56"/>
      <c r="BM159" s="56"/>
      <c r="BN159" s="56"/>
      <c r="BO159" s="56"/>
      <c r="BP159" s="56"/>
      <c r="BQ159" s="56"/>
      <c r="BR159" s="56"/>
      <c r="BS159" s="56"/>
      <c r="BT159" s="56"/>
      <c r="BU159" s="56"/>
      <c r="BV159" s="56"/>
      <c r="BW159" s="56"/>
      <c r="BX159" s="56"/>
      <c r="BY159" s="56"/>
      <c r="BZ159" s="56"/>
      <c r="CA159" s="56"/>
      <c r="CB159" s="56"/>
      <c r="CC159" s="56"/>
      <c r="CD159" s="56"/>
      <c r="CE159" s="56"/>
      <c r="CF159" s="56"/>
      <c r="CG159" s="56"/>
      <c r="CH159" s="56"/>
      <c r="CI159" s="56"/>
      <c r="CJ159" s="56"/>
      <c r="CK159" s="56"/>
      <c r="CL159" s="56"/>
      <c r="CM159" s="56"/>
      <c r="CN159" s="56"/>
      <c r="CO159" s="56"/>
      <c r="CP159" s="56"/>
      <c r="CQ159" s="56"/>
      <c r="CR159" s="56"/>
      <c r="CS159" s="56"/>
      <c r="CT159" s="56"/>
      <c r="CU159" s="56"/>
      <c r="CV159" s="56"/>
      <c r="CW159" s="56"/>
      <c r="CX159" s="56"/>
      <c r="CY159" s="56"/>
      <c r="CZ159" s="65" t="s">
        <v>251</v>
      </c>
    </row>
    <row r="160" spans="1:104">
      <c r="A160" s="52" t="s">
        <v>441</v>
      </c>
      <c r="B160" s="53" t="s">
        <v>442</v>
      </c>
      <c r="C160" s="54" t="s">
        <v>443</v>
      </c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56"/>
      <c r="BM160" s="56"/>
      <c r="BN160" s="56"/>
      <c r="BO160" s="56"/>
      <c r="BP160" s="56"/>
      <c r="BQ160" s="56"/>
      <c r="BR160" s="56"/>
      <c r="BS160" s="56"/>
      <c r="BT160" s="56"/>
      <c r="BU160" s="56"/>
      <c r="BV160" s="56"/>
      <c r="BW160" s="56"/>
      <c r="BX160" s="56"/>
      <c r="BY160" s="56"/>
      <c r="BZ160" s="56"/>
      <c r="CA160" s="56"/>
      <c r="CB160" s="56"/>
      <c r="CC160" s="56"/>
      <c r="CD160" s="56"/>
      <c r="CE160" s="56"/>
      <c r="CF160" s="56"/>
      <c r="CG160" s="56"/>
      <c r="CH160" s="56"/>
      <c r="CI160" s="56"/>
      <c r="CJ160" s="56"/>
      <c r="CK160" s="56"/>
      <c r="CL160" s="56"/>
      <c r="CM160" s="56"/>
      <c r="CN160" s="56"/>
      <c r="CO160" s="56"/>
      <c r="CP160" s="56"/>
      <c r="CQ160" s="56"/>
      <c r="CR160" s="56"/>
      <c r="CS160" s="56"/>
      <c r="CT160" s="56"/>
      <c r="CU160" s="56"/>
      <c r="CV160" s="56"/>
      <c r="CW160" s="56"/>
      <c r="CX160" s="56"/>
      <c r="CY160" s="56"/>
      <c r="CZ160" s="63"/>
    </row>
    <row r="161" spans="1:104">
      <c r="A161" s="52" t="s">
        <v>444</v>
      </c>
      <c r="B161" s="53" t="s">
        <v>445</v>
      </c>
      <c r="C161" s="54" t="s">
        <v>446</v>
      </c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  <c r="BO161" s="56"/>
      <c r="BP161" s="56"/>
      <c r="BQ161" s="56"/>
      <c r="BR161" s="56"/>
      <c r="BS161" s="56"/>
      <c r="BT161" s="56"/>
      <c r="BU161" s="56"/>
      <c r="BV161" s="56"/>
      <c r="BW161" s="56"/>
      <c r="BX161" s="56"/>
      <c r="BY161" s="56"/>
      <c r="BZ161" s="56"/>
      <c r="CA161" s="56"/>
      <c r="CB161" s="56"/>
      <c r="CC161" s="56"/>
      <c r="CD161" s="56"/>
      <c r="CE161" s="56"/>
      <c r="CF161" s="56"/>
      <c r="CG161" s="56"/>
      <c r="CH161" s="56"/>
      <c r="CI161" s="56"/>
      <c r="CJ161" s="56"/>
      <c r="CK161" s="56"/>
      <c r="CL161" s="56"/>
      <c r="CM161" s="56"/>
      <c r="CN161" s="56"/>
      <c r="CO161" s="56"/>
      <c r="CP161" s="56"/>
      <c r="CQ161" s="56"/>
      <c r="CR161" s="56"/>
      <c r="CS161" s="56"/>
      <c r="CT161" s="56"/>
      <c r="CU161" s="56"/>
      <c r="CV161" s="56"/>
      <c r="CW161" s="56"/>
      <c r="CX161" s="56"/>
      <c r="CY161" s="56"/>
      <c r="CZ161" s="63"/>
    </row>
    <row r="162" spans="1:104" ht="31.5">
      <c r="A162" s="52" t="s">
        <v>447</v>
      </c>
      <c r="B162" s="53" t="s">
        <v>448</v>
      </c>
      <c r="C162" s="54" t="s">
        <v>449</v>
      </c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  <c r="BI162" s="56"/>
      <c r="BJ162" s="56"/>
      <c r="BK162" s="56"/>
      <c r="BL162" s="56"/>
      <c r="BM162" s="56"/>
      <c r="BN162" s="56"/>
      <c r="BO162" s="56"/>
      <c r="BP162" s="56"/>
      <c r="BQ162" s="56"/>
      <c r="BR162" s="56"/>
      <c r="BS162" s="56"/>
      <c r="BT162" s="56"/>
      <c r="BU162" s="56"/>
      <c r="BV162" s="56"/>
      <c r="BW162" s="56"/>
      <c r="BX162" s="56"/>
      <c r="BY162" s="56"/>
      <c r="BZ162" s="56"/>
      <c r="CA162" s="56"/>
      <c r="CB162" s="56"/>
      <c r="CC162" s="56"/>
      <c r="CD162" s="56"/>
      <c r="CE162" s="56"/>
      <c r="CF162" s="56"/>
      <c r="CG162" s="56"/>
      <c r="CH162" s="56"/>
      <c r="CI162" s="56"/>
      <c r="CJ162" s="56"/>
      <c r="CK162" s="56"/>
      <c r="CL162" s="56"/>
      <c r="CM162" s="56"/>
      <c r="CN162" s="56"/>
      <c r="CO162" s="56"/>
      <c r="CP162" s="56"/>
      <c r="CQ162" s="56"/>
      <c r="CR162" s="56"/>
      <c r="CS162" s="56"/>
      <c r="CT162" s="56"/>
      <c r="CU162" s="56"/>
      <c r="CV162" s="56"/>
      <c r="CW162" s="56"/>
      <c r="CX162" s="56"/>
      <c r="CY162" s="56"/>
      <c r="CZ162" s="63"/>
    </row>
    <row r="163" spans="1:104" ht="31.5">
      <c r="A163" s="52" t="s">
        <v>450</v>
      </c>
      <c r="B163" s="53" t="s">
        <v>451</v>
      </c>
      <c r="C163" s="54" t="s">
        <v>452</v>
      </c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  <c r="BJ163" s="56"/>
      <c r="BK163" s="56"/>
      <c r="BL163" s="56"/>
      <c r="BM163" s="56"/>
      <c r="BN163" s="56"/>
      <c r="BO163" s="56"/>
      <c r="BP163" s="56"/>
      <c r="BQ163" s="56"/>
      <c r="BR163" s="56"/>
      <c r="BS163" s="56"/>
      <c r="BT163" s="56"/>
      <c r="BU163" s="56"/>
      <c r="BV163" s="56"/>
      <c r="BW163" s="56"/>
      <c r="BX163" s="56"/>
      <c r="BY163" s="56"/>
      <c r="BZ163" s="56"/>
      <c r="CA163" s="56"/>
      <c r="CB163" s="56"/>
      <c r="CC163" s="56"/>
      <c r="CD163" s="56"/>
      <c r="CE163" s="56"/>
      <c r="CF163" s="56"/>
      <c r="CG163" s="56"/>
      <c r="CH163" s="56"/>
      <c r="CI163" s="56"/>
      <c r="CJ163" s="56"/>
      <c r="CK163" s="56"/>
      <c r="CL163" s="56"/>
      <c r="CM163" s="56"/>
      <c r="CN163" s="56"/>
      <c r="CO163" s="56"/>
      <c r="CP163" s="56"/>
      <c r="CQ163" s="56"/>
      <c r="CR163" s="56"/>
      <c r="CS163" s="56"/>
      <c r="CT163" s="56"/>
      <c r="CU163" s="56"/>
      <c r="CV163" s="56"/>
      <c r="CW163" s="56"/>
      <c r="CX163" s="56"/>
      <c r="CY163" s="56"/>
      <c r="CZ163" s="63"/>
    </row>
    <row r="164" spans="1:104" ht="31.5">
      <c r="A164" s="52" t="s">
        <v>453</v>
      </c>
      <c r="B164" s="53" t="s">
        <v>454</v>
      </c>
      <c r="C164" s="54" t="s">
        <v>455</v>
      </c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/>
      <c r="CE164" s="56"/>
      <c r="CF164" s="56"/>
      <c r="CG164" s="56"/>
      <c r="CH164" s="56"/>
      <c r="CI164" s="56"/>
      <c r="CJ164" s="56"/>
      <c r="CK164" s="56"/>
      <c r="CL164" s="56"/>
      <c r="CM164" s="56"/>
      <c r="CN164" s="56"/>
      <c r="CO164" s="56"/>
      <c r="CP164" s="56"/>
      <c r="CQ164" s="56"/>
      <c r="CR164" s="56"/>
      <c r="CS164" s="56"/>
      <c r="CT164" s="56"/>
      <c r="CU164" s="56"/>
      <c r="CV164" s="56"/>
      <c r="CW164" s="56"/>
      <c r="CX164" s="56"/>
      <c r="CY164" s="56"/>
      <c r="CZ164" s="63"/>
    </row>
    <row r="165" spans="1:104" ht="31.5">
      <c r="A165" s="52" t="s">
        <v>456</v>
      </c>
      <c r="B165" s="53" t="s">
        <v>457</v>
      </c>
      <c r="C165" s="54" t="s">
        <v>458</v>
      </c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  <c r="CD165" s="56"/>
      <c r="CE165" s="56"/>
      <c r="CF165" s="56"/>
      <c r="CG165" s="56"/>
      <c r="CH165" s="56"/>
      <c r="CI165" s="56"/>
      <c r="CJ165" s="56"/>
      <c r="CK165" s="56"/>
      <c r="CL165" s="56"/>
      <c r="CM165" s="56"/>
      <c r="CN165" s="56"/>
      <c r="CO165" s="56"/>
      <c r="CP165" s="56"/>
      <c r="CQ165" s="56"/>
      <c r="CR165" s="56"/>
      <c r="CS165" s="56"/>
      <c r="CT165" s="56"/>
      <c r="CU165" s="56"/>
      <c r="CV165" s="56"/>
      <c r="CW165" s="56"/>
      <c r="CX165" s="56"/>
      <c r="CY165" s="56"/>
      <c r="CZ165" s="63"/>
    </row>
    <row r="166" spans="1:104" ht="31.5">
      <c r="A166" s="52" t="s">
        <v>459</v>
      </c>
      <c r="B166" s="53" t="s">
        <v>460</v>
      </c>
      <c r="C166" s="54" t="s">
        <v>461</v>
      </c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  <c r="BI166" s="56"/>
      <c r="BJ166" s="56"/>
      <c r="BK166" s="56"/>
      <c r="BL166" s="56"/>
      <c r="BM166" s="56"/>
      <c r="BN166" s="56"/>
      <c r="BO166" s="56"/>
      <c r="BP166" s="56"/>
      <c r="BQ166" s="56"/>
      <c r="BR166" s="56"/>
      <c r="BS166" s="56"/>
      <c r="BT166" s="56"/>
      <c r="BU166" s="56"/>
      <c r="BV166" s="56"/>
      <c r="BW166" s="56"/>
      <c r="BX166" s="56"/>
      <c r="BY166" s="56"/>
      <c r="BZ166" s="56"/>
      <c r="CA166" s="56"/>
      <c r="CB166" s="56"/>
      <c r="CC166" s="56"/>
      <c r="CD166" s="56"/>
      <c r="CE166" s="56"/>
      <c r="CF166" s="56"/>
      <c r="CG166" s="56"/>
      <c r="CH166" s="56"/>
      <c r="CI166" s="56"/>
      <c r="CJ166" s="56"/>
      <c r="CK166" s="56"/>
      <c r="CL166" s="56"/>
      <c r="CM166" s="56"/>
      <c r="CN166" s="56"/>
      <c r="CO166" s="56"/>
      <c r="CP166" s="56"/>
      <c r="CQ166" s="56"/>
      <c r="CR166" s="56"/>
      <c r="CS166" s="56"/>
      <c r="CT166" s="56"/>
      <c r="CU166" s="56"/>
      <c r="CV166" s="56"/>
      <c r="CW166" s="56"/>
      <c r="CX166" s="56"/>
      <c r="CY166" s="56"/>
      <c r="CZ166" s="65"/>
    </row>
    <row r="167" spans="1:104" ht="31.5">
      <c r="A167" s="52" t="s">
        <v>462</v>
      </c>
      <c r="B167" s="53" t="s">
        <v>463</v>
      </c>
      <c r="C167" s="54" t="s">
        <v>464</v>
      </c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  <c r="BJ167" s="56"/>
      <c r="BK167" s="56"/>
      <c r="BL167" s="56"/>
      <c r="BM167" s="56"/>
      <c r="BN167" s="56"/>
      <c r="BO167" s="56"/>
      <c r="BP167" s="56"/>
      <c r="BQ167" s="56"/>
      <c r="BR167" s="56"/>
      <c r="BS167" s="56"/>
      <c r="BT167" s="56"/>
      <c r="BU167" s="56"/>
      <c r="BV167" s="56"/>
      <c r="BW167" s="56"/>
      <c r="BX167" s="56"/>
      <c r="BY167" s="56"/>
      <c r="BZ167" s="56"/>
      <c r="CA167" s="56"/>
      <c r="CB167" s="56"/>
      <c r="CC167" s="56"/>
      <c r="CD167" s="56"/>
      <c r="CE167" s="56"/>
      <c r="CF167" s="56"/>
      <c r="CG167" s="56"/>
      <c r="CH167" s="56"/>
      <c r="CI167" s="56"/>
      <c r="CJ167" s="56"/>
      <c r="CK167" s="56"/>
      <c r="CL167" s="56"/>
      <c r="CM167" s="56"/>
      <c r="CN167" s="56"/>
      <c r="CO167" s="56"/>
      <c r="CP167" s="56"/>
      <c r="CQ167" s="56"/>
      <c r="CR167" s="56"/>
      <c r="CS167" s="56"/>
      <c r="CT167" s="56"/>
      <c r="CU167" s="56"/>
      <c r="CV167" s="56"/>
      <c r="CW167" s="56"/>
      <c r="CX167" s="56"/>
      <c r="CY167" s="56"/>
      <c r="CZ167" s="65"/>
    </row>
    <row r="168" spans="1:104" ht="31.5">
      <c r="A168" s="52" t="s">
        <v>465</v>
      </c>
      <c r="B168" s="53" t="s">
        <v>466</v>
      </c>
      <c r="C168" s="54" t="s">
        <v>467</v>
      </c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  <c r="BI168" s="56"/>
      <c r="BJ168" s="56"/>
      <c r="BK168" s="56"/>
      <c r="BL168" s="56"/>
      <c r="BM168" s="56"/>
      <c r="BN168" s="56"/>
      <c r="BO168" s="56"/>
      <c r="BP168" s="56"/>
      <c r="BQ168" s="56"/>
      <c r="BR168" s="56"/>
      <c r="BS168" s="56"/>
      <c r="BT168" s="56"/>
      <c r="BU168" s="56"/>
      <c r="BV168" s="56"/>
      <c r="BW168" s="56"/>
      <c r="BX168" s="56"/>
      <c r="BY168" s="56"/>
      <c r="BZ168" s="56"/>
      <c r="CA168" s="56"/>
      <c r="CB168" s="56"/>
      <c r="CC168" s="56"/>
      <c r="CD168" s="56"/>
      <c r="CE168" s="56"/>
      <c r="CF168" s="56"/>
      <c r="CG168" s="56"/>
      <c r="CH168" s="56"/>
      <c r="CI168" s="56"/>
      <c r="CJ168" s="56"/>
      <c r="CK168" s="56"/>
      <c r="CL168" s="56"/>
      <c r="CM168" s="56"/>
      <c r="CN168" s="56"/>
      <c r="CO168" s="56"/>
      <c r="CP168" s="56"/>
      <c r="CQ168" s="56"/>
      <c r="CR168" s="56"/>
      <c r="CS168" s="56"/>
      <c r="CT168" s="56"/>
      <c r="CU168" s="56"/>
      <c r="CV168" s="56"/>
      <c r="CW168" s="56"/>
      <c r="CX168" s="56"/>
      <c r="CY168" s="56"/>
      <c r="CZ168" s="65"/>
    </row>
    <row r="169" spans="1:104" ht="31.5">
      <c r="A169" s="52" t="s">
        <v>468</v>
      </c>
      <c r="B169" s="53" t="s">
        <v>469</v>
      </c>
      <c r="C169" s="54" t="s">
        <v>470</v>
      </c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56"/>
      <c r="BM169" s="56"/>
      <c r="BN169" s="56"/>
      <c r="BO169" s="56"/>
      <c r="BP169" s="56"/>
      <c r="BQ169" s="56"/>
      <c r="BR169" s="56"/>
      <c r="BS169" s="56"/>
      <c r="BT169" s="56"/>
      <c r="BU169" s="56"/>
      <c r="BV169" s="56"/>
      <c r="BW169" s="56"/>
      <c r="BX169" s="56"/>
      <c r="BY169" s="56"/>
      <c r="BZ169" s="56"/>
      <c r="CA169" s="56"/>
      <c r="CB169" s="56"/>
      <c r="CC169" s="56"/>
      <c r="CD169" s="56"/>
      <c r="CE169" s="56"/>
      <c r="CF169" s="56"/>
      <c r="CG169" s="56"/>
      <c r="CH169" s="56"/>
      <c r="CI169" s="56"/>
      <c r="CJ169" s="56"/>
      <c r="CK169" s="56"/>
      <c r="CL169" s="56"/>
      <c r="CM169" s="56"/>
      <c r="CN169" s="56"/>
      <c r="CO169" s="56"/>
      <c r="CP169" s="56"/>
      <c r="CQ169" s="56"/>
      <c r="CR169" s="56"/>
      <c r="CS169" s="56"/>
      <c r="CT169" s="56"/>
      <c r="CU169" s="56"/>
      <c r="CV169" s="56"/>
      <c r="CW169" s="56"/>
      <c r="CX169" s="56"/>
      <c r="CY169" s="56"/>
      <c r="CZ169" s="65"/>
    </row>
    <row r="170" spans="1:104">
      <c r="A170" s="52" t="s">
        <v>471</v>
      </c>
      <c r="B170" s="53" t="s">
        <v>472</v>
      </c>
      <c r="C170" s="54" t="s">
        <v>473</v>
      </c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6"/>
      <c r="BS170" s="56"/>
      <c r="BT170" s="56"/>
      <c r="BU170" s="56"/>
      <c r="BV170" s="56"/>
      <c r="BW170" s="56"/>
      <c r="BX170" s="56"/>
      <c r="BY170" s="56"/>
      <c r="BZ170" s="56"/>
      <c r="CA170" s="56"/>
      <c r="CB170" s="56"/>
      <c r="CC170" s="56"/>
      <c r="CD170" s="56"/>
      <c r="CE170" s="56"/>
      <c r="CF170" s="56"/>
      <c r="CG170" s="56"/>
      <c r="CH170" s="56"/>
      <c r="CI170" s="56"/>
      <c r="CJ170" s="56"/>
      <c r="CK170" s="56"/>
      <c r="CL170" s="56"/>
      <c r="CM170" s="56"/>
      <c r="CN170" s="56"/>
      <c r="CO170" s="56"/>
      <c r="CP170" s="56"/>
      <c r="CQ170" s="56"/>
      <c r="CR170" s="56"/>
      <c r="CS170" s="56"/>
      <c r="CT170" s="56"/>
      <c r="CU170" s="56"/>
      <c r="CV170" s="56"/>
      <c r="CW170" s="56"/>
      <c r="CX170" s="56"/>
      <c r="CY170" s="56"/>
      <c r="CZ170" s="65"/>
    </row>
    <row r="171" spans="1:104" ht="31.5">
      <c r="A171" s="52" t="s">
        <v>474</v>
      </c>
      <c r="B171" s="53" t="s">
        <v>475</v>
      </c>
      <c r="C171" s="54" t="s">
        <v>476</v>
      </c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  <c r="BO171" s="56"/>
      <c r="BP171" s="56"/>
      <c r="BQ171" s="56"/>
      <c r="BR171" s="56"/>
      <c r="BS171" s="56"/>
      <c r="BT171" s="56"/>
      <c r="BU171" s="56"/>
      <c r="BV171" s="56"/>
      <c r="BW171" s="56"/>
      <c r="BX171" s="56"/>
      <c r="BY171" s="56"/>
      <c r="BZ171" s="56"/>
      <c r="CA171" s="56"/>
      <c r="CB171" s="56"/>
      <c r="CC171" s="56"/>
      <c r="CD171" s="56"/>
      <c r="CE171" s="56"/>
      <c r="CF171" s="56"/>
      <c r="CG171" s="56"/>
      <c r="CH171" s="56"/>
      <c r="CI171" s="56"/>
      <c r="CJ171" s="56"/>
      <c r="CK171" s="56"/>
      <c r="CL171" s="56"/>
      <c r="CM171" s="56"/>
      <c r="CN171" s="56"/>
      <c r="CO171" s="56"/>
      <c r="CP171" s="56"/>
      <c r="CQ171" s="56"/>
      <c r="CR171" s="56"/>
      <c r="CS171" s="56"/>
      <c r="CT171" s="56"/>
      <c r="CU171" s="56"/>
      <c r="CV171" s="56"/>
      <c r="CW171" s="56"/>
      <c r="CX171" s="56"/>
      <c r="CY171" s="56"/>
      <c r="CZ171" s="65"/>
    </row>
    <row r="172" spans="1:104" ht="31.5">
      <c r="A172" s="52" t="s">
        <v>477</v>
      </c>
      <c r="B172" s="53" t="s">
        <v>478</v>
      </c>
      <c r="C172" s="54" t="s">
        <v>479</v>
      </c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  <c r="BO172" s="56"/>
      <c r="BP172" s="56"/>
      <c r="BQ172" s="56"/>
      <c r="BR172" s="56"/>
      <c r="BS172" s="56"/>
      <c r="BT172" s="56"/>
      <c r="BU172" s="56"/>
      <c r="BV172" s="56"/>
      <c r="BW172" s="56"/>
      <c r="BX172" s="56"/>
      <c r="BY172" s="56"/>
      <c r="BZ172" s="56"/>
      <c r="CA172" s="56"/>
      <c r="CB172" s="56"/>
      <c r="CC172" s="56"/>
      <c r="CD172" s="56"/>
      <c r="CE172" s="56"/>
      <c r="CF172" s="56"/>
      <c r="CG172" s="56"/>
      <c r="CH172" s="56"/>
      <c r="CI172" s="56"/>
      <c r="CJ172" s="56"/>
      <c r="CK172" s="56"/>
      <c r="CL172" s="56"/>
      <c r="CM172" s="56"/>
      <c r="CN172" s="56"/>
      <c r="CO172" s="56"/>
      <c r="CP172" s="56"/>
      <c r="CQ172" s="56"/>
      <c r="CR172" s="56"/>
      <c r="CS172" s="56"/>
      <c r="CT172" s="56"/>
      <c r="CU172" s="56"/>
      <c r="CV172" s="56"/>
      <c r="CW172" s="56"/>
      <c r="CX172" s="56"/>
      <c r="CY172" s="56"/>
      <c r="CZ172" s="65"/>
    </row>
    <row r="173" spans="1:104" ht="31.5">
      <c r="A173" s="52" t="s">
        <v>480</v>
      </c>
      <c r="B173" s="53" t="s">
        <v>481</v>
      </c>
      <c r="C173" s="54" t="s">
        <v>482</v>
      </c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6"/>
      <c r="BS173" s="56"/>
      <c r="BT173" s="56"/>
      <c r="BU173" s="56"/>
      <c r="BV173" s="56"/>
      <c r="BW173" s="56"/>
      <c r="BX173" s="56"/>
      <c r="BY173" s="56"/>
      <c r="BZ173" s="56"/>
      <c r="CA173" s="56"/>
      <c r="CB173" s="56"/>
      <c r="CC173" s="56"/>
      <c r="CD173" s="56"/>
      <c r="CE173" s="56"/>
      <c r="CF173" s="56"/>
      <c r="CG173" s="56"/>
      <c r="CH173" s="56"/>
      <c r="CI173" s="56"/>
      <c r="CJ173" s="56"/>
      <c r="CK173" s="56"/>
      <c r="CL173" s="56"/>
      <c r="CM173" s="56"/>
      <c r="CN173" s="56"/>
      <c r="CO173" s="56"/>
      <c r="CP173" s="56"/>
      <c r="CQ173" s="56"/>
      <c r="CR173" s="56"/>
      <c r="CS173" s="56"/>
      <c r="CT173" s="56"/>
      <c r="CU173" s="56"/>
      <c r="CV173" s="56"/>
      <c r="CW173" s="56"/>
      <c r="CX173" s="56"/>
      <c r="CY173" s="56"/>
      <c r="CZ173" s="65"/>
    </row>
    <row r="174" spans="1:104" ht="31.5">
      <c r="A174" s="52" t="s">
        <v>483</v>
      </c>
      <c r="B174" s="53" t="s">
        <v>484</v>
      </c>
      <c r="C174" s="54" t="s">
        <v>485</v>
      </c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  <c r="BO174" s="56"/>
      <c r="BP174" s="56"/>
      <c r="BQ174" s="56"/>
      <c r="BR174" s="56"/>
      <c r="BS174" s="56"/>
      <c r="BT174" s="56"/>
      <c r="BU174" s="56"/>
      <c r="BV174" s="56"/>
      <c r="BW174" s="56"/>
      <c r="BX174" s="56"/>
      <c r="BY174" s="56"/>
      <c r="BZ174" s="56"/>
      <c r="CA174" s="56"/>
      <c r="CB174" s="56"/>
      <c r="CC174" s="56"/>
      <c r="CD174" s="56"/>
      <c r="CE174" s="56"/>
      <c r="CF174" s="56"/>
      <c r="CG174" s="56"/>
      <c r="CH174" s="56"/>
      <c r="CI174" s="56"/>
      <c r="CJ174" s="56"/>
      <c r="CK174" s="56"/>
      <c r="CL174" s="56"/>
      <c r="CM174" s="56"/>
      <c r="CN174" s="56"/>
      <c r="CO174" s="56"/>
      <c r="CP174" s="56"/>
      <c r="CQ174" s="56"/>
      <c r="CR174" s="56"/>
      <c r="CS174" s="56"/>
      <c r="CT174" s="56"/>
      <c r="CU174" s="56"/>
      <c r="CV174" s="56"/>
      <c r="CW174" s="56"/>
      <c r="CX174" s="56"/>
      <c r="CY174" s="56"/>
      <c r="CZ174" s="65"/>
    </row>
    <row r="175" spans="1:104">
      <c r="A175" s="52" t="s">
        <v>486</v>
      </c>
      <c r="B175" s="53" t="s">
        <v>487</v>
      </c>
      <c r="C175" s="54" t="s">
        <v>488</v>
      </c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  <c r="BI175" s="56"/>
      <c r="BJ175" s="56"/>
      <c r="BK175" s="56"/>
      <c r="BL175" s="56"/>
      <c r="BM175" s="56"/>
      <c r="BN175" s="56"/>
      <c r="BO175" s="56"/>
      <c r="BP175" s="56"/>
      <c r="BQ175" s="56"/>
      <c r="BR175" s="56"/>
      <c r="BS175" s="56"/>
      <c r="BT175" s="56"/>
      <c r="BU175" s="56"/>
      <c r="BV175" s="56"/>
      <c r="BW175" s="56"/>
      <c r="BX175" s="56"/>
      <c r="BY175" s="56"/>
      <c r="BZ175" s="56"/>
      <c r="CA175" s="56"/>
      <c r="CB175" s="56"/>
      <c r="CC175" s="56"/>
      <c r="CD175" s="56"/>
      <c r="CE175" s="56"/>
      <c r="CF175" s="56"/>
      <c r="CG175" s="56"/>
      <c r="CH175" s="56"/>
      <c r="CI175" s="56"/>
      <c r="CJ175" s="56"/>
      <c r="CK175" s="56"/>
      <c r="CL175" s="56"/>
      <c r="CM175" s="56"/>
      <c r="CN175" s="56"/>
      <c r="CO175" s="56"/>
      <c r="CP175" s="56"/>
      <c r="CQ175" s="56"/>
      <c r="CR175" s="56"/>
      <c r="CS175" s="56"/>
      <c r="CT175" s="56"/>
      <c r="CU175" s="56"/>
      <c r="CV175" s="56"/>
      <c r="CW175" s="56"/>
      <c r="CX175" s="56"/>
      <c r="CY175" s="56"/>
      <c r="CZ175" s="65"/>
    </row>
    <row r="176" spans="1:104" ht="31.5">
      <c r="A176" s="52" t="s">
        <v>489</v>
      </c>
      <c r="B176" s="53" t="s">
        <v>490</v>
      </c>
      <c r="C176" s="54" t="s">
        <v>491</v>
      </c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  <c r="BW176" s="56"/>
      <c r="BX176" s="56"/>
      <c r="BY176" s="56"/>
      <c r="BZ176" s="56"/>
      <c r="CA176" s="56"/>
      <c r="CB176" s="56"/>
      <c r="CC176" s="56"/>
      <c r="CD176" s="56"/>
      <c r="CE176" s="56"/>
      <c r="CF176" s="56"/>
      <c r="CG176" s="56"/>
      <c r="CH176" s="56"/>
      <c r="CI176" s="56"/>
      <c r="CJ176" s="56"/>
      <c r="CK176" s="56"/>
      <c r="CL176" s="56"/>
      <c r="CM176" s="56"/>
      <c r="CN176" s="56"/>
      <c r="CO176" s="56"/>
      <c r="CP176" s="56"/>
      <c r="CQ176" s="56"/>
      <c r="CR176" s="56"/>
      <c r="CS176" s="56"/>
      <c r="CT176" s="56"/>
      <c r="CU176" s="56"/>
      <c r="CV176" s="56"/>
      <c r="CW176" s="56"/>
      <c r="CX176" s="56"/>
      <c r="CY176" s="56"/>
      <c r="CZ176" s="65"/>
    </row>
    <row r="177" spans="1:104" ht="31.5">
      <c r="A177" s="52" t="s">
        <v>492</v>
      </c>
      <c r="B177" s="53" t="s">
        <v>493</v>
      </c>
      <c r="C177" s="54" t="s">
        <v>494</v>
      </c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  <c r="BO177" s="56"/>
      <c r="BP177" s="56"/>
      <c r="BQ177" s="56"/>
      <c r="BR177" s="56"/>
      <c r="BS177" s="56"/>
      <c r="BT177" s="56"/>
      <c r="BU177" s="56"/>
      <c r="BV177" s="56"/>
      <c r="BW177" s="56"/>
      <c r="BX177" s="56"/>
      <c r="BY177" s="56"/>
      <c r="BZ177" s="56"/>
      <c r="CA177" s="56"/>
      <c r="CB177" s="56"/>
      <c r="CC177" s="56"/>
      <c r="CD177" s="56"/>
      <c r="CE177" s="56"/>
      <c r="CF177" s="56"/>
      <c r="CG177" s="56"/>
      <c r="CH177" s="56"/>
      <c r="CI177" s="56"/>
      <c r="CJ177" s="56"/>
      <c r="CK177" s="56"/>
      <c r="CL177" s="56"/>
      <c r="CM177" s="56"/>
      <c r="CN177" s="56"/>
      <c r="CO177" s="56"/>
      <c r="CP177" s="56"/>
      <c r="CQ177" s="56"/>
      <c r="CR177" s="56"/>
      <c r="CS177" s="56"/>
      <c r="CT177" s="56"/>
      <c r="CU177" s="56"/>
      <c r="CV177" s="56"/>
      <c r="CW177" s="56"/>
      <c r="CX177" s="56"/>
      <c r="CY177" s="56"/>
      <c r="CZ177" s="65"/>
    </row>
    <row r="178" spans="1:104">
      <c r="A178" s="39" t="s">
        <v>148</v>
      </c>
      <c r="B178" s="40" t="s">
        <v>148</v>
      </c>
      <c r="C178" s="67"/>
      <c r="D178" s="42"/>
      <c r="E178" s="42"/>
      <c r="F178" s="42"/>
      <c r="G178" s="42"/>
      <c r="H178" s="42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68"/>
    </row>
    <row r="179" spans="1:104" ht="47.25">
      <c r="A179" s="39" t="s">
        <v>495</v>
      </c>
      <c r="B179" s="40" t="s">
        <v>496</v>
      </c>
      <c r="C179" s="49"/>
      <c r="D179" s="42">
        <f>SUM(D180:D182)</f>
        <v>0</v>
      </c>
      <c r="E179" s="42">
        <f>SUM(E180:E182)</f>
        <v>0</v>
      </c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1"/>
    </row>
    <row r="180" spans="1:104" ht="31.5">
      <c r="A180" s="52" t="s">
        <v>497</v>
      </c>
      <c r="B180" s="53" t="s">
        <v>498</v>
      </c>
      <c r="C180" s="54" t="s">
        <v>499</v>
      </c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  <c r="BO180" s="56"/>
      <c r="BP180" s="56"/>
      <c r="BQ180" s="56"/>
      <c r="BR180" s="56"/>
      <c r="BS180" s="56"/>
      <c r="BT180" s="56"/>
      <c r="BU180" s="56"/>
      <c r="BV180" s="56"/>
      <c r="BW180" s="56"/>
      <c r="BX180" s="56"/>
      <c r="BY180" s="56"/>
      <c r="BZ180" s="56"/>
      <c r="CA180" s="56"/>
      <c r="CB180" s="56"/>
      <c r="CC180" s="56"/>
      <c r="CD180" s="56"/>
      <c r="CE180" s="56"/>
      <c r="CF180" s="56"/>
      <c r="CG180" s="56"/>
      <c r="CH180" s="56"/>
      <c r="CI180" s="56"/>
      <c r="CJ180" s="56"/>
      <c r="CK180" s="56"/>
      <c r="CL180" s="56"/>
      <c r="CM180" s="56"/>
      <c r="CN180" s="56"/>
      <c r="CO180" s="56"/>
      <c r="CP180" s="56"/>
      <c r="CQ180" s="56"/>
      <c r="CR180" s="56"/>
      <c r="CS180" s="56"/>
      <c r="CT180" s="56"/>
      <c r="CU180" s="56"/>
      <c r="CV180" s="56"/>
      <c r="CW180" s="56"/>
      <c r="CX180" s="56"/>
      <c r="CY180" s="56"/>
      <c r="CZ180" s="65" t="s">
        <v>229</v>
      </c>
    </row>
    <row r="181" spans="1:104" ht="31.5">
      <c r="A181" s="52" t="s">
        <v>500</v>
      </c>
      <c r="B181" s="53" t="s">
        <v>501</v>
      </c>
      <c r="C181" s="54" t="s">
        <v>502</v>
      </c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  <c r="BO181" s="56"/>
      <c r="BP181" s="56"/>
      <c r="BQ181" s="56"/>
      <c r="BR181" s="56"/>
      <c r="BS181" s="56"/>
      <c r="BT181" s="56"/>
      <c r="BU181" s="56"/>
      <c r="BV181" s="56"/>
      <c r="BW181" s="56"/>
      <c r="BX181" s="56"/>
      <c r="BY181" s="56"/>
      <c r="BZ181" s="56"/>
      <c r="CA181" s="56"/>
      <c r="CB181" s="56"/>
      <c r="CC181" s="56"/>
      <c r="CD181" s="56"/>
      <c r="CE181" s="56"/>
      <c r="CF181" s="56"/>
      <c r="CG181" s="56"/>
      <c r="CH181" s="56"/>
      <c r="CI181" s="56"/>
      <c r="CJ181" s="56"/>
      <c r="CK181" s="56"/>
      <c r="CL181" s="56"/>
      <c r="CM181" s="56"/>
      <c r="CN181" s="56"/>
      <c r="CO181" s="56"/>
      <c r="CP181" s="56"/>
      <c r="CQ181" s="56"/>
      <c r="CR181" s="56"/>
      <c r="CS181" s="56"/>
      <c r="CT181" s="56"/>
      <c r="CU181" s="56"/>
      <c r="CV181" s="56"/>
      <c r="CW181" s="56"/>
      <c r="CX181" s="56"/>
      <c r="CY181" s="56"/>
      <c r="CZ181" s="65" t="s">
        <v>229</v>
      </c>
    </row>
    <row r="182" spans="1:104">
      <c r="A182" s="39" t="s">
        <v>148</v>
      </c>
      <c r="B182" s="40" t="s">
        <v>148</v>
      </c>
      <c r="C182" s="49"/>
      <c r="D182" s="42"/>
      <c r="E182" s="42"/>
      <c r="F182" s="42"/>
      <c r="G182" s="42"/>
      <c r="H182" s="42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1"/>
    </row>
    <row r="183" spans="1:104" ht="47.25">
      <c r="A183" s="39" t="s">
        <v>503</v>
      </c>
      <c r="B183" s="40" t="s">
        <v>504</v>
      </c>
      <c r="C183" s="49"/>
      <c r="D183" s="42">
        <f>D184+D207+D209+D211+D213+D215+D217+D219</f>
        <v>28.36</v>
      </c>
      <c r="E183" s="42">
        <f>E184+E207+E209+E211+E213+E215+E217+E219</f>
        <v>26.729999999999997</v>
      </c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>
        <f>U184+U207+U209+U211+U213+U215+U217+U219</f>
        <v>2.1800000000000002</v>
      </c>
      <c r="V183" s="42"/>
      <c r="W183" s="42"/>
      <c r="X183" s="42"/>
      <c r="Y183" s="42"/>
      <c r="Z183" s="42">
        <f>Z184+Z207+Z209+Z211+Z213+Z215+Z217+Z219</f>
        <v>184</v>
      </c>
      <c r="AA183" s="42"/>
      <c r="AB183" s="42">
        <f>AB184+AB207+AB209+AB211+AB213+AB215+AB217+AB219</f>
        <v>2.1800000000000002</v>
      </c>
      <c r="AC183" s="42"/>
      <c r="AD183" s="42"/>
      <c r="AE183" s="42"/>
      <c r="AF183" s="42"/>
      <c r="AG183" s="42">
        <f>AG184+AG207+AG209+AG211+AG213+AG215+AG217+AG219</f>
        <v>184</v>
      </c>
      <c r="AH183" s="42"/>
      <c r="AI183" s="42">
        <f>AI184+AI207+AI209+AI211+AI213+AI215+AI217+AI219</f>
        <v>7.46</v>
      </c>
      <c r="AJ183" s="42"/>
      <c r="AK183" s="42"/>
      <c r="AL183" s="42"/>
      <c r="AM183" s="42"/>
      <c r="AN183" s="42">
        <f>AN184+AN207+AN209+AN211+AN213+AN215+AN217+AN219</f>
        <v>598</v>
      </c>
      <c r="AO183" s="42"/>
      <c r="AP183" s="42">
        <f>AP184+AP207+AP209+AP211+AP213+AP215+AP217+AP219</f>
        <v>5.83</v>
      </c>
      <c r="AQ183" s="42"/>
      <c r="AR183" s="42"/>
      <c r="AS183" s="42"/>
      <c r="AT183" s="42"/>
      <c r="AU183" s="42">
        <f>AU184+AU207+AU209+AU211+AU213+AU215+AU217+AU219</f>
        <v>598</v>
      </c>
      <c r="AV183" s="42"/>
      <c r="AW183" s="42">
        <f>AW184+AW207+AW209+AW211+AW213+AW215+AW217+AW219</f>
        <v>5.83</v>
      </c>
      <c r="AX183" s="42"/>
      <c r="AY183" s="42"/>
      <c r="AZ183" s="42"/>
      <c r="BA183" s="42"/>
      <c r="BB183" s="42">
        <f>BB184+BB207+BB209+BB211+BB213+BB215+BB217+BB219</f>
        <v>425</v>
      </c>
      <c r="BC183" s="42"/>
      <c r="BD183" s="42">
        <f>BD184+BD207+BD209+BD211+BD213+BD215+BD217+BD219</f>
        <v>5.83</v>
      </c>
      <c r="BE183" s="42"/>
      <c r="BF183" s="42"/>
      <c r="BG183" s="42"/>
      <c r="BH183" s="42"/>
      <c r="BI183" s="42">
        <f>BI184+BI207+BI209+BI211+BI213+BI215+BI217+BI219</f>
        <v>425</v>
      </c>
      <c r="BJ183" s="42"/>
      <c r="BK183" s="42">
        <f>BK184+BK207+BK209+BK211+BK213+BK215+BK217+BK219</f>
        <v>6.2299999999999995</v>
      </c>
      <c r="BL183" s="42"/>
      <c r="BM183" s="42"/>
      <c r="BN183" s="42"/>
      <c r="BO183" s="42"/>
      <c r="BP183" s="42">
        <f>BP184+BP207+BP209+BP211+BP213+BP215+BP217+BP219</f>
        <v>435</v>
      </c>
      <c r="BQ183" s="42"/>
      <c r="BR183" s="42">
        <f>BR184+BR207+BR209+BR211+BR213+BR215+BR217+BR219</f>
        <v>6.2299999999999995</v>
      </c>
      <c r="BS183" s="42"/>
      <c r="BT183" s="42"/>
      <c r="BU183" s="42"/>
      <c r="BV183" s="42"/>
      <c r="BW183" s="42">
        <f>BW184+BW207+BW209+BW211+BW213+BW215+BW217+BW219</f>
        <v>435</v>
      </c>
      <c r="BX183" s="42">
        <f>BX184+BX207+BX209+BX211+BX213+BX215+BX217+BX219</f>
        <v>0</v>
      </c>
      <c r="BY183" s="42">
        <f>BY184+BY207+BY209+BY211+BY213+BY215+BY217+BY219</f>
        <v>6.66</v>
      </c>
      <c r="BZ183" s="42"/>
      <c r="CA183" s="42"/>
      <c r="CB183" s="42"/>
      <c r="CC183" s="42"/>
      <c r="CD183" s="42">
        <f>CD184+CD207+CD209+CD211+CD213+CD215+CD217+CD219</f>
        <v>433</v>
      </c>
      <c r="CE183" s="42">
        <f>CE184+CE207+CE209+CE211+CE213+CE215+CE217+CE219</f>
        <v>0</v>
      </c>
      <c r="CF183" s="42">
        <f>CF184+CF207+CF209+CF211+CF213+CF215+CF217+CF219</f>
        <v>6.66</v>
      </c>
      <c r="CG183" s="42"/>
      <c r="CH183" s="42"/>
      <c r="CI183" s="42"/>
      <c r="CJ183" s="42"/>
      <c r="CK183" s="42">
        <f t="shared" ref="CK183:CY183" si="20">CK184+CK207+CK209+CK211+CK213+CK215+CK217+CK219</f>
        <v>433</v>
      </c>
      <c r="CL183" s="42">
        <f t="shared" si="20"/>
        <v>0</v>
      </c>
      <c r="CM183" s="42">
        <f t="shared" si="20"/>
        <v>28.36</v>
      </c>
      <c r="CN183" s="42">
        <f t="shared" si="20"/>
        <v>0</v>
      </c>
      <c r="CO183" s="42">
        <f t="shared" si="20"/>
        <v>0</v>
      </c>
      <c r="CP183" s="42">
        <f t="shared" si="20"/>
        <v>0</v>
      </c>
      <c r="CQ183" s="42">
        <f t="shared" si="20"/>
        <v>0</v>
      </c>
      <c r="CR183" s="42">
        <f t="shared" si="20"/>
        <v>2075</v>
      </c>
      <c r="CS183" s="42">
        <f t="shared" si="20"/>
        <v>0</v>
      </c>
      <c r="CT183" s="42">
        <f t="shared" si="20"/>
        <v>26.729999999999997</v>
      </c>
      <c r="CU183" s="42">
        <f t="shared" si="20"/>
        <v>0</v>
      </c>
      <c r="CV183" s="42">
        <f t="shared" si="20"/>
        <v>0</v>
      </c>
      <c r="CW183" s="42">
        <f t="shared" si="20"/>
        <v>0</v>
      </c>
      <c r="CX183" s="42">
        <f t="shared" si="20"/>
        <v>0</v>
      </c>
      <c r="CY183" s="42">
        <f t="shared" si="20"/>
        <v>2075</v>
      </c>
      <c r="CZ183" s="41"/>
    </row>
    <row r="184" spans="1:104" ht="47.25">
      <c r="A184" s="39" t="s">
        <v>505</v>
      </c>
      <c r="B184" s="40" t="s">
        <v>506</v>
      </c>
      <c r="C184" s="49"/>
      <c r="D184" s="42">
        <f>SUM(D185:D206)</f>
        <v>28.36</v>
      </c>
      <c r="E184" s="42">
        <f>SUM(E185:E206)</f>
        <v>26.729999999999997</v>
      </c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>
        <f>SUM(U185:U206)</f>
        <v>2.1800000000000002</v>
      </c>
      <c r="V184" s="42"/>
      <c r="W184" s="42"/>
      <c r="X184" s="42"/>
      <c r="Y184" s="42"/>
      <c r="Z184" s="42">
        <f>SUM(Z185:Z206)</f>
        <v>184</v>
      </c>
      <c r="AA184" s="42"/>
      <c r="AB184" s="42">
        <f>SUM(AB185:AB206)</f>
        <v>2.1800000000000002</v>
      </c>
      <c r="AC184" s="42"/>
      <c r="AD184" s="42"/>
      <c r="AE184" s="42"/>
      <c r="AF184" s="42"/>
      <c r="AG184" s="42">
        <f>SUM(AG185:AG206)</f>
        <v>184</v>
      </c>
      <c r="AH184" s="42"/>
      <c r="AI184" s="42">
        <f>SUM(AI185:AI206)</f>
        <v>7.46</v>
      </c>
      <c r="AJ184" s="42"/>
      <c r="AK184" s="42"/>
      <c r="AL184" s="42"/>
      <c r="AM184" s="42"/>
      <c r="AN184" s="42">
        <f>SUM(AN185:AN206)</f>
        <v>598</v>
      </c>
      <c r="AO184" s="42"/>
      <c r="AP184" s="42">
        <f>SUM(AP185:AP206)</f>
        <v>5.83</v>
      </c>
      <c r="AQ184" s="42"/>
      <c r="AR184" s="42"/>
      <c r="AS184" s="42"/>
      <c r="AT184" s="42"/>
      <c r="AU184" s="42">
        <f>SUM(AU185:AU206)</f>
        <v>598</v>
      </c>
      <c r="AV184" s="42"/>
      <c r="AW184" s="42">
        <f>SUM(AW185:AW206)</f>
        <v>5.83</v>
      </c>
      <c r="AX184" s="42"/>
      <c r="AY184" s="42"/>
      <c r="AZ184" s="42"/>
      <c r="BA184" s="42"/>
      <c r="BB184" s="42">
        <f>SUM(BB185:BB206)</f>
        <v>425</v>
      </c>
      <c r="BC184" s="42"/>
      <c r="BD184" s="42">
        <f>SUM(BD185:BD206)</f>
        <v>5.83</v>
      </c>
      <c r="BE184" s="42"/>
      <c r="BF184" s="42"/>
      <c r="BG184" s="42"/>
      <c r="BH184" s="42"/>
      <c r="BI184" s="42">
        <f>SUM(BI185:BI206)</f>
        <v>425</v>
      </c>
      <c r="BJ184" s="42"/>
      <c r="BK184" s="42">
        <f>SUM(BK185:BK206)</f>
        <v>6.2299999999999995</v>
      </c>
      <c r="BL184" s="42"/>
      <c r="BM184" s="42"/>
      <c r="BN184" s="42"/>
      <c r="BO184" s="42"/>
      <c r="BP184" s="42">
        <f>SUM(BP185:BP206)</f>
        <v>435</v>
      </c>
      <c r="BQ184" s="42"/>
      <c r="BR184" s="42">
        <f t="shared" ref="BR184:CY184" si="21">SUM(BR185:BR206)</f>
        <v>6.2299999999999995</v>
      </c>
      <c r="BS184" s="42"/>
      <c r="BT184" s="42"/>
      <c r="BU184" s="42"/>
      <c r="BV184" s="42"/>
      <c r="BW184" s="42">
        <f>SUM(BW185:BW206)</f>
        <v>435</v>
      </c>
      <c r="BX184" s="42">
        <f t="shared" si="21"/>
        <v>0</v>
      </c>
      <c r="BY184" s="42">
        <f t="shared" si="21"/>
        <v>6.66</v>
      </c>
      <c r="BZ184" s="42"/>
      <c r="CA184" s="42"/>
      <c r="CB184" s="42"/>
      <c r="CC184" s="42"/>
      <c r="CD184" s="42">
        <f>SUM(CD185:CD206)</f>
        <v>433</v>
      </c>
      <c r="CE184" s="42">
        <f t="shared" si="21"/>
        <v>0</v>
      </c>
      <c r="CF184" s="42">
        <f t="shared" si="21"/>
        <v>6.66</v>
      </c>
      <c r="CG184" s="42"/>
      <c r="CH184" s="42"/>
      <c r="CI184" s="42"/>
      <c r="CJ184" s="42"/>
      <c r="CK184" s="42">
        <f>SUM(CK185:CK206)</f>
        <v>433</v>
      </c>
      <c r="CL184" s="42">
        <f t="shared" si="21"/>
        <v>0</v>
      </c>
      <c r="CM184" s="42">
        <f t="shared" si="21"/>
        <v>28.36</v>
      </c>
      <c r="CN184" s="42">
        <f t="shared" si="21"/>
        <v>0</v>
      </c>
      <c r="CO184" s="42">
        <f t="shared" si="21"/>
        <v>0</v>
      </c>
      <c r="CP184" s="42">
        <f t="shared" si="21"/>
        <v>0</v>
      </c>
      <c r="CQ184" s="42">
        <f t="shared" si="21"/>
        <v>0</v>
      </c>
      <c r="CR184" s="42">
        <f t="shared" si="21"/>
        <v>2075</v>
      </c>
      <c r="CS184" s="42">
        <f t="shared" si="21"/>
        <v>0</v>
      </c>
      <c r="CT184" s="42">
        <f t="shared" si="21"/>
        <v>26.729999999999997</v>
      </c>
      <c r="CU184" s="42">
        <f t="shared" si="21"/>
        <v>0</v>
      </c>
      <c r="CV184" s="42">
        <f t="shared" si="21"/>
        <v>0</v>
      </c>
      <c r="CW184" s="42">
        <f t="shared" si="21"/>
        <v>0</v>
      </c>
      <c r="CX184" s="42">
        <f t="shared" si="21"/>
        <v>0</v>
      </c>
      <c r="CY184" s="42">
        <f t="shared" si="21"/>
        <v>2075</v>
      </c>
      <c r="CZ184" s="41"/>
    </row>
    <row r="185" spans="1:104" ht="31.5">
      <c r="A185" s="52" t="s">
        <v>507</v>
      </c>
      <c r="B185" s="53" t="s">
        <v>508</v>
      </c>
      <c r="C185" s="54" t="s">
        <v>509</v>
      </c>
      <c r="D185" s="55">
        <v>0.57999999999999996</v>
      </c>
      <c r="E185" s="55">
        <v>0.57999999999999996</v>
      </c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5">
        <v>0.57999999999999996</v>
      </c>
      <c r="V185" s="56"/>
      <c r="W185" s="56"/>
      <c r="X185" s="56"/>
      <c r="Y185" s="56"/>
      <c r="Z185" s="69">
        <v>51</v>
      </c>
      <c r="AA185" s="56"/>
      <c r="AB185" s="55">
        <v>0.57999999999999996</v>
      </c>
      <c r="AC185" s="56"/>
      <c r="AD185" s="56"/>
      <c r="AE185" s="56"/>
      <c r="AF185" s="56"/>
      <c r="AG185" s="69">
        <v>51</v>
      </c>
      <c r="AH185" s="56"/>
      <c r="AI185" s="58"/>
      <c r="AJ185" s="56"/>
      <c r="AK185" s="56"/>
      <c r="AL185" s="56"/>
      <c r="AM185" s="56"/>
      <c r="AN185" s="69"/>
      <c r="AO185" s="56"/>
      <c r="AP185" s="56"/>
      <c r="AQ185" s="56"/>
      <c r="AR185" s="56"/>
      <c r="AS185" s="56"/>
      <c r="AT185" s="56"/>
      <c r="AU185" s="69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56"/>
      <c r="BM185" s="56"/>
      <c r="BN185" s="56"/>
      <c r="BO185" s="56"/>
      <c r="BP185" s="56"/>
      <c r="BQ185" s="56"/>
      <c r="BR185" s="56"/>
      <c r="BS185" s="56"/>
      <c r="BT185" s="56"/>
      <c r="BU185" s="56"/>
      <c r="BV185" s="56"/>
      <c r="BW185" s="56"/>
      <c r="BX185" s="56"/>
      <c r="BY185" s="56"/>
      <c r="BZ185" s="56"/>
      <c r="CA185" s="56"/>
      <c r="CB185" s="56"/>
      <c r="CC185" s="56"/>
      <c r="CD185" s="56"/>
      <c r="CE185" s="56"/>
      <c r="CF185" s="56"/>
      <c r="CG185" s="56"/>
      <c r="CH185" s="56"/>
      <c r="CI185" s="56"/>
      <c r="CJ185" s="56"/>
      <c r="CK185" s="56"/>
      <c r="CL185" s="56">
        <f t="shared" ref="CL185:CY200" si="22">T185+AH185+AV185+BJ185+BX185</f>
        <v>0</v>
      </c>
      <c r="CM185" s="59">
        <f t="shared" si="22"/>
        <v>0.57999999999999996</v>
      </c>
      <c r="CN185" s="57">
        <f t="shared" si="22"/>
        <v>0</v>
      </c>
      <c r="CO185" s="56">
        <f t="shared" si="22"/>
        <v>0</v>
      </c>
      <c r="CP185" s="57">
        <f t="shared" si="22"/>
        <v>0</v>
      </c>
      <c r="CQ185" s="56">
        <f t="shared" si="22"/>
        <v>0</v>
      </c>
      <c r="CR185" s="56">
        <f t="shared" si="22"/>
        <v>51</v>
      </c>
      <c r="CS185" s="56">
        <f t="shared" si="22"/>
        <v>0</v>
      </c>
      <c r="CT185" s="56">
        <f t="shared" si="22"/>
        <v>0.57999999999999996</v>
      </c>
      <c r="CU185" s="57">
        <f t="shared" si="22"/>
        <v>0</v>
      </c>
      <c r="CV185" s="56">
        <f t="shared" si="22"/>
        <v>0</v>
      </c>
      <c r="CW185" s="57">
        <f t="shared" si="22"/>
        <v>0</v>
      </c>
      <c r="CX185" s="56">
        <f t="shared" si="22"/>
        <v>0</v>
      </c>
      <c r="CY185" s="56">
        <f t="shared" si="22"/>
        <v>51</v>
      </c>
      <c r="CZ185" s="63"/>
    </row>
    <row r="186" spans="1:104" ht="31.5">
      <c r="A186" s="52" t="s">
        <v>510</v>
      </c>
      <c r="B186" s="53" t="s">
        <v>511</v>
      </c>
      <c r="C186" s="54" t="s">
        <v>512</v>
      </c>
      <c r="D186" s="55">
        <v>0.98</v>
      </c>
      <c r="E186" s="55">
        <v>0.98</v>
      </c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5">
        <v>0.98</v>
      </c>
      <c r="V186" s="56"/>
      <c r="W186" s="56"/>
      <c r="X186" s="56"/>
      <c r="Y186" s="56"/>
      <c r="Z186" s="69">
        <v>84</v>
      </c>
      <c r="AA186" s="56"/>
      <c r="AB186" s="55">
        <v>0.98</v>
      </c>
      <c r="AC186" s="56"/>
      <c r="AD186" s="56"/>
      <c r="AE186" s="56"/>
      <c r="AF186" s="56"/>
      <c r="AG186" s="69">
        <v>84</v>
      </c>
      <c r="AH186" s="56"/>
      <c r="AI186" s="58"/>
      <c r="AJ186" s="56"/>
      <c r="AK186" s="56"/>
      <c r="AL186" s="56"/>
      <c r="AM186" s="56"/>
      <c r="AN186" s="69"/>
      <c r="AO186" s="56"/>
      <c r="AP186" s="56"/>
      <c r="AQ186" s="56"/>
      <c r="AR186" s="56"/>
      <c r="AS186" s="56"/>
      <c r="AT186" s="56"/>
      <c r="AU186" s="69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  <c r="BO186" s="56"/>
      <c r="BP186" s="56"/>
      <c r="BQ186" s="56"/>
      <c r="BR186" s="56"/>
      <c r="BS186" s="56"/>
      <c r="BT186" s="56"/>
      <c r="BU186" s="56"/>
      <c r="BV186" s="56"/>
      <c r="BW186" s="56"/>
      <c r="BX186" s="56"/>
      <c r="BY186" s="56"/>
      <c r="BZ186" s="56"/>
      <c r="CA186" s="56"/>
      <c r="CB186" s="56"/>
      <c r="CC186" s="56"/>
      <c r="CD186" s="56"/>
      <c r="CE186" s="56"/>
      <c r="CF186" s="56"/>
      <c r="CG186" s="56"/>
      <c r="CH186" s="56"/>
      <c r="CI186" s="56"/>
      <c r="CJ186" s="56"/>
      <c r="CK186" s="56"/>
      <c r="CL186" s="56">
        <f t="shared" si="22"/>
        <v>0</v>
      </c>
      <c r="CM186" s="59">
        <f t="shared" si="22"/>
        <v>0.98</v>
      </c>
      <c r="CN186" s="57">
        <f t="shared" si="22"/>
        <v>0</v>
      </c>
      <c r="CO186" s="56">
        <f t="shared" si="22"/>
        <v>0</v>
      </c>
      <c r="CP186" s="57">
        <f t="shared" si="22"/>
        <v>0</v>
      </c>
      <c r="CQ186" s="56">
        <f t="shared" si="22"/>
        <v>0</v>
      </c>
      <c r="CR186" s="56">
        <f t="shared" si="22"/>
        <v>84</v>
      </c>
      <c r="CS186" s="56">
        <f t="shared" si="22"/>
        <v>0</v>
      </c>
      <c r="CT186" s="56">
        <f t="shared" si="22"/>
        <v>0.98</v>
      </c>
      <c r="CU186" s="57">
        <f t="shared" si="22"/>
        <v>0</v>
      </c>
      <c r="CV186" s="56">
        <f t="shared" si="22"/>
        <v>0</v>
      </c>
      <c r="CW186" s="57">
        <f t="shared" si="22"/>
        <v>0</v>
      </c>
      <c r="CX186" s="56">
        <f t="shared" si="22"/>
        <v>0</v>
      </c>
      <c r="CY186" s="56">
        <f t="shared" si="22"/>
        <v>84</v>
      </c>
      <c r="CZ186" s="65"/>
    </row>
    <row r="187" spans="1:104" ht="31.5">
      <c r="A187" s="52" t="s">
        <v>513</v>
      </c>
      <c r="B187" s="53" t="s">
        <v>514</v>
      </c>
      <c r="C187" s="54" t="s">
        <v>515</v>
      </c>
      <c r="D187" s="55">
        <v>0.62</v>
      </c>
      <c r="E187" s="55">
        <v>0.62</v>
      </c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5">
        <v>0.62</v>
      </c>
      <c r="V187" s="56"/>
      <c r="W187" s="56"/>
      <c r="X187" s="56"/>
      <c r="Y187" s="56"/>
      <c r="Z187" s="69">
        <v>49</v>
      </c>
      <c r="AA187" s="56"/>
      <c r="AB187" s="55">
        <v>0.62</v>
      </c>
      <c r="AC187" s="56"/>
      <c r="AD187" s="56"/>
      <c r="AE187" s="56"/>
      <c r="AF187" s="56"/>
      <c r="AG187" s="69">
        <v>49</v>
      </c>
      <c r="AH187" s="56"/>
      <c r="AI187" s="58"/>
      <c r="AJ187" s="56"/>
      <c r="AK187" s="56"/>
      <c r="AL187" s="56"/>
      <c r="AM187" s="56"/>
      <c r="AN187" s="69"/>
      <c r="AO187" s="56"/>
      <c r="AP187" s="56"/>
      <c r="AQ187" s="56"/>
      <c r="AR187" s="56"/>
      <c r="AS187" s="56"/>
      <c r="AT187" s="56"/>
      <c r="AU187" s="69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  <c r="BO187" s="56"/>
      <c r="BP187" s="56"/>
      <c r="BQ187" s="56"/>
      <c r="BR187" s="56"/>
      <c r="BS187" s="56"/>
      <c r="BT187" s="56"/>
      <c r="BU187" s="56"/>
      <c r="BV187" s="56"/>
      <c r="BW187" s="56"/>
      <c r="BX187" s="56"/>
      <c r="BY187" s="56"/>
      <c r="BZ187" s="56"/>
      <c r="CA187" s="56"/>
      <c r="CB187" s="56"/>
      <c r="CC187" s="56"/>
      <c r="CD187" s="56"/>
      <c r="CE187" s="56"/>
      <c r="CF187" s="56"/>
      <c r="CG187" s="56"/>
      <c r="CH187" s="56"/>
      <c r="CI187" s="56"/>
      <c r="CJ187" s="56"/>
      <c r="CK187" s="56"/>
      <c r="CL187" s="56">
        <f t="shared" si="22"/>
        <v>0</v>
      </c>
      <c r="CM187" s="59">
        <f t="shared" si="22"/>
        <v>0.62</v>
      </c>
      <c r="CN187" s="57">
        <f t="shared" si="22"/>
        <v>0</v>
      </c>
      <c r="CO187" s="56">
        <f t="shared" si="22"/>
        <v>0</v>
      </c>
      <c r="CP187" s="57">
        <f t="shared" si="22"/>
        <v>0</v>
      </c>
      <c r="CQ187" s="56">
        <f t="shared" si="22"/>
        <v>0</v>
      </c>
      <c r="CR187" s="56">
        <f t="shared" si="22"/>
        <v>49</v>
      </c>
      <c r="CS187" s="56">
        <f t="shared" si="22"/>
        <v>0</v>
      </c>
      <c r="CT187" s="56">
        <f t="shared" si="22"/>
        <v>0.62</v>
      </c>
      <c r="CU187" s="57">
        <f t="shared" si="22"/>
        <v>0</v>
      </c>
      <c r="CV187" s="56">
        <f t="shared" si="22"/>
        <v>0</v>
      </c>
      <c r="CW187" s="57">
        <f t="shared" si="22"/>
        <v>0</v>
      </c>
      <c r="CX187" s="56">
        <f t="shared" si="22"/>
        <v>0</v>
      </c>
      <c r="CY187" s="56">
        <f t="shared" si="22"/>
        <v>49</v>
      </c>
      <c r="CZ187" s="65"/>
    </row>
    <row r="188" spans="1:104" ht="31.5">
      <c r="A188" s="52" t="s">
        <v>516</v>
      </c>
      <c r="B188" s="53" t="s">
        <v>517</v>
      </c>
      <c r="C188" s="54" t="s">
        <v>518</v>
      </c>
      <c r="D188" s="55">
        <v>2.02</v>
      </c>
      <c r="E188" s="55">
        <v>1.55</v>
      </c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5">
        <v>2.02</v>
      </c>
      <c r="AJ188" s="56"/>
      <c r="AK188" s="56"/>
      <c r="AL188" s="56"/>
      <c r="AM188" s="56"/>
      <c r="AN188" s="69">
        <v>172</v>
      </c>
      <c r="AO188" s="56"/>
      <c r="AP188" s="55">
        <v>1.55</v>
      </c>
      <c r="AQ188" s="56"/>
      <c r="AR188" s="56"/>
      <c r="AS188" s="56"/>
      <c r="AT188" s="56"/>
      <c r="AU188" s="69">
        <v>172</v>
      </c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  <c r="BI188" s="56"/>
      <c r="BJ188" s="56"/>
      <c r="BK188" s="56"/>
      <c r="BL188" s="56"/>
      <c r="BM188" s="56"/>
      <c r="BN188" s="56"/>
      <c r="BO188" s="56"/>
      <c r="BP188" s="56"/>
      <c r="BQ188" s="56"/>
      <c r="BR188" s="56"/>
      <c r="BS188" s="56"/>
      <c r="BT188" s="56"/>
      <c r="BU188" s="56"/>
      <c r="BV188" s="56"/>
      <c r="BW188" s="56"/>
      <c r="BX188" s="56"/>
      <c r="BY188" s="56"/>
      <c r="BZ188" s="56"/>
      <c r="CA188" s="56"/>
      <c r="CB188" s="56"/>
      <c r="CC188" s="56"/>
      <c r="CD188" s="56"/>
      <c r="CE188" s="56"/>
      <c r="CF188" s="56"/>
      <c r="CG188" s="56"/>
      <c r="CH188" s="56"/>
      <c r="CI188" s="56"/>
      <c r="CJ188" s="56"/>
      <c r="CK188" s="56"/>
      <c r="CL188" s="56">
        <f t="shared" si="22"/>
        <v>0</v>
      </c>
      <c r="CM188" s="59">
        <f t="shared" si="22"/>
        <v>2.02</v>
      </c>
      <c r="CN188" s="57">
        <f t="shared" si="22"/>
        <v>0</v>
      </c>
      <c r="CO188" s="56">
        <f t="shared" si="22"/>
        <v>0</v>
      </c>
      <c r="CP188" s="57">
        <f t="shared" si="22"/>
        <v>0</v>
      </c>
      <c r="CQ188" s="56">
        <f t="shared" si="22"/>
        <v>0</v>
      </c>
      <c r="CR188" s="56">
        <f t="shared" si="22"/>
        <v>172</v>
      </c>
      <c r="CS188" s="56">
        <f t="shared" si="22"/>
        <v>0</v>
      </c>
      <c r="CT188" s="56">
        <f t="shared" si="22"/>
        <v>1.55</v>
      </c>
      <c r="CU188" s="57">
        <f t="shared" si="22"/>
        <v>0</v>
      </c>
      <c r="CV188" s="56">
        <f t="shared" si="22"/>
        <v>0</v>
      </c>
      <c r="CW188" s="57">
        <f t="shared" si="22"/>
        <v>0</v>
      </c>
      <c r="CX188" s="56">
        <f t="shared" si="22"/>
        <v>0</v>
      </c>
      <c r="CY188" s="56">
        <f t="shared" si="22"/>
        <v>172</v>
      </c>
      <c r="CZ188" s="65" t="s">
        <v>229</v>
      </c>
    </row>
    <row r="189" spans="1:104" ht="31.5">
      <c r="A189" s="52" t="s">
        <v>519</v>
      </c>
      <c r="B189" s="53" t="s">
        <v>520</v>
      </c>
      <c r="C189" s="54" t="s">
        <v>521</v>
      </c>
      <c r="D189" s="55">
        <v>0.94</v>
      </c>
      <c r="E189" s="55">
        <v>0.75</v>
      </c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5">
        <v>0.94</v>
      </c>
      <c r="AJ189" s="56"/>
      <c r="AK189" s="56"/>
      <c r="AL189" s="56"/>
      <c r="AM189" s="56"/>
      <c r="AN189" s="69">
        <v>60</v>
      </c>
      <c r="AO189" s="56"/>
      <c r="AP189" s="55">
        <v>0.75</v>
      </c>
      <c r="AQ189" s="56"/>
      <c r="AR189" s="56"/>
      <c r="AS189" s="56"/>
      <c r="AT189" s="56"/>
      <c r="AU189" s="69">
        <v>60</v>
      </c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/>
      <c r="BR189" s="56"/>
      <c r="BS189" s="56"/>
      <c r="BT189" s="56"/>
      <c r="BU189" s="56"/>
      <c r="BV189" s="56"/>
      <c r="BW189" s="56"/>
      <c r="BX189" s="56"/>
      <c r="BY189" s="56"/>
      <c r="BZ189" s="56"/>
      <c r="CA189" s="56"/>
      <c r="CB189" s="56"/>
      <c r="CC189" s="56"/>
      <c r="CD189" s="56"/>
      <c r="CE189" s="56"/>
      <c r="CF189" s="56"/>
      <c r="CG189" s="56"/>
      <c r="CH189" s="56"/>
      <c r="CI189" s="56"/>
      <c r="CJ189" s="56"/>
      <c r="CK189" s="56"/>
      <c r="CL189" s="56">
        <f t="shared" si="22"/>
        <v>0</v>
      </c>
      <c r="CM189" s="59">
        <f t="shared" si="22"/>
        <v>0.94</v>
      </c>
      <c r="CN189" s="57">
        <f t="shared" si="22"/>
        <v>0</v>
      </c>
      <c r="CO189" s="56">
        <f t="shared" si="22"/>
        <v>0</v>
      </c>
      <c r="CP189" s="57">
        <f t="shared" si="22"/>
        <v>0</v>
      </c>
      <c r="CQ189" s="56">
        <f t="shared" si="22"/>
        <v>0</v>
      </c>
      <c r="CR189" s="56">
        <f t="shared" si="22"/>
        <v>60</v>
      </c>
      <c r="CS189" s="56">
        <f t="shared" si="22"/>
        <v>0</v>
      </c>
      <c r="CT189" s="56">
        <f t="shared" si="22"/>
        <v>0.75</v>
      </c>
      <c r="CU189" s="57">
        <f t="shared" si="22"/>
        <v>0</v>
      </c>
      <c r="CV189" s="56">
        <f t="shared" si="22"/>
        <v>0</v>
      </c>
      <c r="CW189" s="57">
        <f t="shared" si="22"/>
        <v>0</v>
      </c>
      <c r="CX189" s="56">
        <f t="shared" si="22"/>
        <v>0</v>
      </c>
      <c r="CY189" s="56">
        <f t="shared" si="22"/>
        <v>60</v>
      </c>
      <c r="CZ189" s="65" t="s">
        <v>229</v>
      </c>
    </row>
    <row r="190" spans="1:104" ht="31.5">
      <c r="A190" s="52" t="s">
        <v>522</v>
      </c>
      <c r="B190" s="53" t="s">
        <v>523</v>
      </c>
      <c r="C190" s="54" t="s">
        <v>524</v>
      </c>
      <c r="D190" s="55">
        <v>2.7</v>
      </c>
      <c r="E190" s="55">
        <v>2.12</v>
      </c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5">
        <v>2.7</v>
      </c>
      <c r="AJ190" s="56"/>
      <c r="AK190" s="56"/>
      <c r="AL190" s="56"/>
      <c r="AM190" s="56"/>
      <c r="AN190" s="69">
        <v>221</v>
      </c>
      <c r="AO190" s="56"/>
      <c r="AP190" s="55">
        <v>2.12</v>
      </c>
      <c r="AQ190" s="56"/>
      <c r="AR190" s="56"/>
      <c r="AS190" s="56"/>
      <c r="AT190" s="56"/>
      <c r="AU190" s="69">
        <v>221</v>
      </c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  <c r="BM190" s="56"/>
      <c r="BN190" s="56"/>
      <c r="BO190" s="56"/>
      <c r="BP190" s="56"/>
      <c r="BQ190" s="56"/>
      <c r="BR190" s="56"/>
      <c r="BS190" s="56"/>
      <c r="BT190" s="56"/>
      <c r="BU190" s="56"/>
      <c r="BV190" s="56"/>
      <c r="BW190" s="56"/>
      <c r="BX190" s="56"/>
      <c r="BY190" s="56"/>
      <c r="BZ190" s="56"/>
      <c r="CA190" s="56"/>
      <c r="CB190" s="56"/>
      <c r="CC190" s="56"/>
      <c r="CD190" s="56"/>
      <c r="CE190" s="56"/>
      <c r="CF190" s="56"/>
      <c r="CG190" s="56"/>
      <c r="CH190" s="56"/>
      <c r="CI190" s="56"/>
      <c r="CJ190" s="56"/>
      <c r="CK190" s="56"/>
      <c r="CL190" s="56">
        <f t="shared" si="22"/>
        <v>0</v>
      </c>
      <c r="CM190" s="59">
        <f t="shared" si="22"/>
        <v>2.7</v>
      </c>
      <c r="CN190" s="57">
        <f t="shared" si="22"/>
        <v>0</v>
      </c>
      <c r="CO190" s="56">
        <f t="shared" si="22"/>
        <v>0</v>
      </c>
      <c r="CP190" s="57">
        <f t="shared" si="22"/>
        <v>0</v>
      </c>
      <c r="CQ190" s="56">
        <f t="shared" si="22"/>
        <v>0</v>
      </c>
      <c r="CR190" s="56">
        <f t="shared" si="22"/>
        <v>221</v>
      </c>
      <c r="CS190" s="56">
        <f t="shared" si="22"/>
        <v>0</v>
      </c>
      <c r="CT190" s="56">
        <f t="shared" si="22"/>
        <v>2.12</v>
      </c>
      <c r="CU190" s="57">
        <f t="shared" si="22"/>
        <v>0</v>
      </c>
      <c r="CV190" s="56">
        <f t="shared" si="22"/>
        <v>0</v>
      </c>
      <c r="CW190" s="57">
        <f t="shared" si="22"/>
        <v>0</v>
      </c>
      <c r="CX190" s="56">
        <f t="shared" si="22"/>
        <v>0</v>
      </c>
      <c r="CY190" s="56">
        <f t="shared" si="22"/>
        <v>221</v>
      </c>
      <c r="CZ190" s="65" t="s">
        <v>229</v>
      </c>
    </row>
    <row r="191" spans="1:104" ht="31.5">
      <c r="A191" s="52" t="s">
        <v>525</v>
      </c>
      <c r="B191" s="53" t="s">
        <v>526</v>
      </c>
      <c r="C191" s="54" t="s">
        <v>527</v>
      </c>
      <c r="D191" s="55">
        <v>1.8</v>
      </c>
      <c r="E191" s="55">
        <v>1.41</v>
      </c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5">
        <v>1.8</v>
      </c>
      <c r="AJ191" s="56"/>
      <c r="AK191" s="56"/>
      <c r="AL191" s="56"/>
      <c r="AM191" s="56"/>
      <c r="AN191" s="69">
        <v>145</v>
      </c>
      <c r="AO191" s="56"/>
      <c r="AP191" s="55">
        <v>1.41</v>
      </c>
      <c r="AQ191" s="56"/>
      <c r="AR191" s="56"/>
      <c r="AS191" s="56"/>
      <c r="AT191" s="56"/>
      <c r="AU191" s="69">
        <v>145</v>
      </c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56"/>
      <c r="BM191" s="56"/>
      <c r="BN191" s="56"/>
      <c r="BO191" s="56"/>
      <c r="BP191" s="56"/>
      <c r="BQ191" s="56"/>
      <c r="BR191" s="56"/>
      <c r="BS191" s="56"/>
      <c r="BT191" s="56"/>
      <c r="BU191" s="56"/>
      <c r="BV191" s="56"/>
      <c r="BW191" s="56"/>
      <c r="BX191" s="56"/>
      <c r="BY191" s="56"/>
      <c r="BZ191" s="56"/>
      <c r="CA191" s="56"/>
      <c r="CB191" s="56"/>
      <c r="CC191" s="56"/>
      <c r="CD191" s="56"/>
      <c r="CE191" s="56"/>
      <c r="CF191" s="56"/>
      <c r="CG191" s="56"/>
      <c r="CH191" s="56"/>
      <c r="CI191" s="56"/>
      <c r="CJ191" s="56"/>
      <c r="CK191" s="56"/>
      <c r="CL191" s="56">
        <f t="shared" si="22"/>
        <v>0</v>
      </c>
      <c r="CM191" s="59">
        <f t="shared" si="22"/>
        <v>1.8</v>
      </c>
      <c r="CN191" s="57">
        <f t="shared" si="22"/>
        <v>0</v>
      </c>
      <c r="CO191" s="56">
        <f t="shared" si="22"/>
        <v>0</v>
      </c>
      <c r="CP191" s="57">
        <f t="shared" si="22"/>
        <v>0</v>
      </c>
      <c r="CQ191" s="56">
        <f t="shared" si="22"/>
        <v>0</v>
      </c>
      <c r="CR191" s="56">
        <f t="shared" si="22"/>
        <v>145</v>
      </c>
      <c r="CS191" s="56">
        <f t="shared" si="22"/>
        <v>0</v>
      </c>
      <c r="CT191" s="56">
        <f t="shared" si="22"/>
        <v>1.41</v>
      </c>
      <c r="CU191" s="57">
        <f t="shared" si="22"/>
        <v>0</v>
      </c>
      <c r="CV191" s="56">
        <f t="shared" si="22"/>
        <v>0</v>
      </c>
      <c r="CW191" s="57">
        <f t="shared" si="22"/>
        <v>0</v>
      </c>
      <c r="CX191" s="56">
        <f t="shared" si="22"/>
        <v>0</v>
      </c>
      <c r="CY191" s="56">
        <f t="shared" si="22"/>
        <v>145</v>
      </c>
      <c r="CZ191" s="65" t="s">
        <v>229</v>
      </c>
    </row>
    <row r="192" spans="1:104" ht="31.5">
      <c r="A192" s="52" t="s">
        <v>528</v>
      </c>
      <c r="B192" s="53" t="s">
        <v>529</v>
      </c>
      <c r="C192" s="54" t="s">
        <v>530</v>
      </c>
      <c r="D192" s="55">
        <v>1.8</v>
      </c>
      <c r="E192" s="55">
        <v>1.8</v>
      </c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8"/>
      <c r="AJ192" s="56"/>
      <c r="AK192" s="56"/>
      <c r="AL192" s="56"/>
      <c r="AM192" s="56"/>
      <c r="AN192" s="69"/>
      <c r="AO192" s="56"/>
      <c r="AP192" s="56"/>
      <c r="AQ192" s="56"/>
      <c r="AR192" s="56"/>
      <c r="AS192" s="56"/>
      <c r="AT192" s="56"/>
      <c r="AU192" s="69"/>
      <c r="AV192" s="56"/>
      <c r="AW192" s="55">
        <v>1.8</v>
      </c>
      <c r="AX192" s="56"/>
      <c r="AY192" s="56"/>
      <c r="AZ192" s="56"/>
      <c r="BA192" s="56"/>
      <c r="BB192" s="69">
        <v>135</v>
      </c>
      <c r="BC192" s="56"/>
      <c r="BD192" s="55">
        <v>1.8</v>
      </c>
      <c r="BE192" s="56"/>
      <c r="BF192" s="56"/>
      <c r="BG192" s="56"/>
      <c r="BH192" s="56"/>
      <c r="BI192" s="69">
        <v>135</v>
      </c>
      <c r="BJ192" s="56"/>
      <c r="BK192" s="56"/>
      <c r="BL192" s="56"/>
      <c r="BM192" s="56"/>
      <c r="BN192" s="56"/>
      <c r="BO192" s="56"/>
      <c r="BP192" s="56"/>
      <c r="BQ192" s="56"/>
      <c r="BR192" s="56"/>
      <c r="BS192" s="56"/>
      <c r="BT192" s="56"/>
      <c r="BU192" s="56"/>
      <c r="BV192" s="56"/>
      <c r="BW192" s="56"/>
      <c r="BX192" s="56"/>
      <c r="BY192" s="56"/>
      <c r="BZ192" s="56"/>
      <c r="CA192" s="56"/>
      <c r="CB192" s="56"/>
      <c r="CC192" s="56"/>
      <c r="CD192" s="56"/>
      <c r="CE192" s="56"/>
      <c r="CF192" s="56"/>
      <c r="CG192" s="56"/>
      <c r="CH192" s="56"/>
      <c r="CI192" s="56"/>
      <c r="CJ192" s="56"/>
      <c r="CK192" s="56"/>
      <c r="CL192" s="56">
        <f t="shared" si="22"/>
        <v>0</v>
      </c>
      <c r="CM192" s="59">
        <f t="shared" si="22"/>
        <v>1.8</v>
      </c>
      <c r="CN192" s="57">
        <f t="shared" si="22"/>
        <v>0</v>
      </c>
      <c r="CO192" s="56">
        <f t="shared" si="22"/>
        <v>0</v>
      </c>
      <c r="CP192" s="57">
        <f t="shared" si="22"/>
        <v>0</v>
      </c>
      <c r="CQ192" s="56">
        <f t="shared" si="22"/>
        <v>0</v>
      </c>
      <c r="CR192" s="56">
        <f t="shared" si="22"/>
        <v>135</v>
      </c>
      <c r="CS192" s="56">
        <f t="shared" si="22"/>
        <v>0</v>
      </c>
      <c r="CT192" s="56">
        <f t="shared" si="22"/>
        <v>1.8</v>
      </c>
      <c r="CU192" s="57">
        <f t="shared" si="22"/>
        <v>0</v>
      </c>
      <c r="CV192" s="56">
        <f t="shared" si="22"/>
        <v>0</v>
      </c>
      <c r="CW192" s="57">
        <f t="shared" si="22"/>
        <v>0</v>
      </c>
      <c r="CX192" s="56">
        <f t="shared" si="22"/>
        <v>0</v>
      </c>
      <c r="CY192" s="56">
        <f t="shared" si="22"/>
        <v>135</v>
      </c>
      <c r="CZ192" s="63"/>
    </row>
    <row r="193" spans="1:104" ht="31.5">
      <c r="A193" s="52" t="s">
        <v>531</v>
      </c>
      <c r="B193" s="53" t="s">
        <v>532</v>
      </c>
      <c r="C193" s="54" t="s">
        <v>533</v>
      </c>
      <c r="D193" s="55">
        <v>1.18</v>
      </c>
      <c r="E193" s="55">
        <v>1.18</v>
      </c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8"/>
      <c r="AJ193" s="56"/>
      <c r="AK193" s="56"/>
      <c r="AL193" s="56"/>
      <c r="AM193" s="56"/>
      <c r="AN193" s="69"/>
      <c r="AO193" s="56"/>
      <c r="AP193" s="56"/>
      <c r="AQ193" s="56"/>
      <c r="AR193" s="56"/>
      <c r="AS193" s="56"/>
      <c r="AT193" s="56"/>
      <c r="AU193" s="69"/>
      <c r="AV193" s="56"/>
      <c r="AW193" s="55">
        <v>1.18</v>
      </c>
      <c r="AX193" s="56"/>
      <c r="AY193" s="56"/>
      <c r="AZ193" s="56"/>
      <c r="BA193" s="56"/>
      <c r="BB193" s="69">
        <v>88</v>
      </c>
      <c r="BC193" s="56"/>
      <c r="BD193" s="55">
        <v>1.18</v>
      </c>
      <c r="BE193" s="56"/>
      <c r="BF193" s="56"/>
      <c r="BG193" s="56"/>
      <c r="BH193" s="56"/>
      <c r="BI193" s="69">
        <v>88</v>
      </c>
      <c r="BJ193" s="56"/>
      <c r="BK193" s="56"/>
      <c r="BL193" s="56"/>
      <c r="BM193" s="56"/>
      <c r="BN193" s="56"/>
      <c r="BO193" s="56"/>
      <c r="BP193" s="56"/>
      <c r="BQ193" s="56"/>
      <c r="BR193" s="56"/>
      <c r="BS193" s="56"/>
      <c r="BT193" s="56"/>
      <c r="BU193" s="56"/>
      <c r="BV193" s="56"/>
      <c r="BW193" s="56"/>
      <c r="BX193" s="56"/>
      <c r="BY193" s="56"/>
      <c r="BZ193" s="56"/>
      <c r="CA193" s="56"/>
      <c r="CB193" s="56"/>
      <c r="CC193" s="56"/>
      <c r="CD193" s="56"/>
      <c r="CE193" s="56"/>
      <c r="CF193" s="56"/>
      <c r="CG193" s="56"/>
      <c r="CH193" s="56"/>
      <c r="CI193" s="56"/>
      <c r="CJ193" s="56"/>
      <c r="CK193" s="56"/>
      <c r="CL193" s="56">
        <f t="shared" si="22"/>
        <v>0</v>
      </c>
      <c r="CM193" s="59">
        <f t="shared" si="22"/>
        <v>1.18</v>
      </c>
      <c r="CN193" s="57">
        <f t="shared" si="22"/>
        <v>0</v>
      </c>
      <c r="CO193" s="56">
        <f t="shared" si="22"/>
        <v>0</v>
      </c>
      <c r="CP193" s="57">
        <f t="shared" si="22"/>
        <v>0</v>
      </c>
      <c r="CQ193" s="56">
        <f t="shared" si="22"/>
        <v>0</v>
      </c>
      <c r="CR193" s="56">
        <f t="shared" si="22"/>
        <v>88</v>
      </c>
      <c r="CS193" s="56">
        <f t="shared" si="22"/>
        <v>0</v>
      </c>
      <c r="CT193" s="56">
        <f t="shared" si="22"/>
        <v>1.18</v>
      </c>
      <c r="CU193" s="57">
        <f t="shared" si="22"/>
        <v>0</v>
      </c>
      <c r="CV193" s="56">
        <f t="shared" si="22"/>
        <v>0</v>
      </c>
      <c r="CW193" s="57">
        <f t="shared" si="22"/>
        <v>0</v>
      </c>
      <c r="CX193" s="56">
        <f t="shared" si="22"/>
        <v>0</v>
      </c>
      <c r="CY193" s="56">
        <f t="shared" si="22"/>
        <v>88</v>
      </c>
      <c r="CZ193" s="65"/>
    </row>
    <row r="194" spans="1:104" ht="31.5">
      <c r="A194" s="52" t="s">
        <v>534</v>
      </c>
      <c r="B194" s="53" t="s">
        <v>535</v>
      </c>
      <c r="C194" s="54" t="s">
        <v>536</v>
      </c>
      <c r="D194" s="55">
        <v>0.69</v>
      </c>
      <c r="E194" s="55">
        <v>0.69</v>
      </c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8"/>
      <c r="AJ194" s="56"/>
      <c r="AK194" s="56"/>
      <c r="AL194" s="56"/>
      <c r="AM194" s="56"/>
      <c r="AN194" s="69"/>
      <c r="AO194" s="56"/>
      <c r="AP194" s="56"/>
      <c r="AQ194" s="56"/>
      <c r="AR194" s="56"/>
      <c r="AS194" s="56"/>
      <c r="AT194" s="56"/>
      <c r="AU194" s="69"/>
      <c r="AV194" s="56"/>
      <c r="AW194" s="55">
        <v>0.69</v>
      </c>
      <c r="AX194" s="56"/>
      <c r="AY194" s="56"/>
      <c r="AZ194" s="56"/>
      <c r="BA194" s="56"/>
      <c r="BB194" s="69">
        <v>42</v>
      </c>
      <c r="BC194" s="56"/>
      <c r="BD194" s="55">
        <v>0.69</v>
      </c>
      <c r="BE194" s="56"/>
      <c r="BF194" s="56"/>
      <c r="BG194" s="56"/>
      <c r="BH194" s="56"/>
      <c r="BI194" s="69">
        <v>42</v>
      </c>
      <c r="BJ194" s="56"/>
      <c r="BK194" s="56"/>
      <c r="BL194" s="56"/>
      <c r="BM194" s="56"/>
      <c r="BN194" s="56"/>
      <c r="BO194" s="56"/>
      <c r="BP194" s="56"/>
      <c r="BQ194" s="56"/>
      <c r="BR194" s="56"/>
      <c r="BS194" s="56"/>
      <c r="BT194" s="56"/>
      <c r="BU194" s="56"/>
      <c r="BV194" s="56"/>
      <c r="BW194" s="56"/>
      <c r="BX194" s="56"/>
      <c r="BY194" s="56"/>
      <c r="BZ194" s="56"/>
      <c r="CA194" s="56"/>
      <c r="CB194" s="56"/>
      <c r="CC194" s="56"/>
      <c r="CD194" s="56"/>
      <c r="CE194" s="56"/>
      <c r="CF194" s="56"/>
      <c r="CG194" s="56"/>
      <c r="CH194" s="56"/>
      <c r="CI194" s="56"/>
      <c r="CJ194" s="56"/>
      <c r="CK194" s="56"/>
      <c r="CL194" s="56">
        <f t="shared" si="22"/>
        <v>0</v>
      </c>
      <c r="CM194" s="59">
        <f t="shared" si="22"/>
        <v>0.69</v>
      </c>
      <c r="CN194" s="57">
        <f t="shared" si="22"/>
        <v>0</v>
      </c>
      <c r="CO194" s="56">
        <f t="shared" si="22"/>
        <v>0</v>
      </c>
      <c r="CP194" s="57">
        <f t="shared" si="22"/>
        <v>0</v>
      </c>
      <c r="CQ194" s="56">
        <f t="shared" si="22"/>
        <v>0</v>
      </c>
      <c r="CR194" s="56">
        <f t="shared" si="22"/>
        <v>42</v>
      </c>
      <c r="CS194" s="56">
        <f t="shared" si="22"/>
        <v>0</v>
      </c>
      <c r="CT194" s="56">
        <f t="shared" si="22"/>
        <v>0.69</v>
      </c>
      <c r="CU194" s="57">
        <f t="shared" si="22"/>
        <v>0</v>
      </c>
      <c r="CV194" s="56">
        <f t="shared" si="22"/>
        <v>0</v>
      </c>
      <c r="CW194" s="57">
        <f t="shared" si="22"/>
        <v>0</v>
      </c>
      <c r="CX194" s="56">
        <f t="shared" si="22"/>
        <v>0</v>
      </c>
      <c r="CY194" s="56">
        <f t="shared" si="22"/>
        <v>42</v>
      </c>
      <c r="CZ194" s="65"/>
    </row>
    <row r="195" spans="1:104" ht="31.5">
      <c r="A195" s="52" t="s">
        <v>537</v>
      </c>
      <c r="B195" s="53" t="s">
        <v>538</v>
      </c>
      <c r="C195" s="54" t="s">
        <v>539</v>
      </c>
      <c r="D195" s="55">
        <v>1.37</v>
      </c>
      <c r="E195" s="55">
        <v>1.37</v>
      </c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8"/>
      <c r="AJ195" s="56"/>
      <c r="AK195" s="56"/>
      <c r="AL195" s="56"/>
      <c r="AM195" s="56"/>
      <c r="AN195" s="69"/>
      <c r="AO195" s="56"/>
      <c r="AP195" s="56"/>
      <c r="AQ195" s="56"/>
      <c r="AR195" s="56"/>
      <c r="AS195" s="56"/>
      <c r="AT195" s="56"/>
      <c r="AU195" s="69"/>
      <c r="AV195" s="56"/>
      <c r="AW195" s="55">
        <v>1.37</v>
      </c>
      <c r="AX195" s="56"/>
      <c r="AY195" s="56"/>
      <c r="AZ195" s="56"/>
      <c r="BA195" s="56"/>
      <c r="BB195" s="69">
        <v>104</v>
      </c>
      <c r="BC195" s="56"/>
      <c r="BD195" s="55">
        <v>1.37</v>
      </c>
      <c r="BE195" s="56"/>
      <c r="BF195" s="56"/>
      <c r="BG195" s="56"/>
      <c r="BH195" s="56"/>
      <c r="BI195" s="69">
        <v>104</v>
      </c>
      <c r="BJ195" s="56"/>
      <c r="BK195" s="56"/>
      <c r="BL195" s="56"/>
      <c r="BM195" s="56"/>
      <c r="BN195" s="56"/>
      <c r="BO195" s="56"/>
      <c r="BP195" s="56"/>
      <c r="BQ195" s="56"/>
      <c r="BR195" s="56"/>
      <c r="BS195" s="56"/>
      <c r="BT195" s="56"/>
      <c r="BU195" s="56"/>
      <c r="BV195" s="56"/>
      <c r="BW195" s="56"/>
      <c r="BX195" s="56"/>
      <c r="BY195" s="56"/>
      <c r="BZ195" s="56"/>
      <c r="CA195" s="56"/>
      <c r="CB195" s="56"/>
      <c r="CC195" s="56"/>
      <c r="CD195" s="56"/>
      <c r="CE195" s="56"/>
      <c r="CF195" s="56"/>
      <c r="CG195" s="56"/>
      <c r="CH195" s="56"/>
      <c r="CI195" s="56"/>
      <c r="CJ195" s="56"/>
      <c r="CK195" s="56"/>
      <c r="CL195" s="56">
        <f t="shared" si="22"/>
        <v>0</v>
      </c>
      <c r="CM195" s="59">
        <f t="shared" si="22"/>
        <v>1.37</v>
      </c>
      <c r="CN195" s="57">
        <f t="shared" si="22"/>
        <v>0</v>
      </c>
      <c r="CO195" s="56">
        <f t="shared" si="22"/>
        <v>0</v>
      </c>
      <c r="CP195" s="57">
        <f t="shared" si="22"/>
        <v>0</v>
      </c>
      <c r="CQ195" s="56">
        <f t="shared" si="22"/>
        <v>0</v>
      </c>
      <c r="CR195" s="56">
        <f t="shared" si="22"/>
        <v>104</v>
      </c>
      <c r="CS195" s="56">
        <f t="shared" si="22"/>
        <v>0</v>
      </c>
      <c r="CT195" s="56">
        <f t="shared" si="22"/>
        <v>1.37</v>
      </c>
      <c r="CU195" s="57">
        <f t="shared" si="22"/>
        <v>0</v>
      </c>
      <c r="CV195" s="56">
        <f t="shared" si="22"/>
        <v>0</v>
      </c>
      <c r="CW195" s="57">
        <f t="shared" si="22"/>
        <v>0</v>
      </c>
      <c r="CX195" s="56">
        <f t="shared" si="22"/>
        <v>0</v>
      </c>
      <c r="CY195" s="56">
        <f t="shared" si="22"/>
        <v>104</v>
      </c>
      <c r="CZ195" s="65"/>
    </row>
    <row r="196" spans="1:104" ht="31.5">
      <c r="A196" s="52" t="s">
        <v>540</v>
      </c>
      <c r="B196" s="53" t="s">
        <v>541</v>
      </c>
      <c r="C196" s="54" t="s">
        <v>542</v>
      </c>
      <c r="D196" s="55">
        <v>0.79</v>
      </c>
      <c r="E196" s="55">
        <v>0.79</v>
      </c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8"/>
      <c r="AJ196" s="56"/>
      <c r="AK196" s="56"/>
      <c r="AL196" s="56"/>
      <c r="AM196" s="56"/>
      <c r="AN196" s="69"/>
      <c r="AO196" s="56"/>
      <c r="AP196" s="56"/>
      <c r="AQ196" s="56"/>
      <c r="AR196" s="56"/>
      <c r="AS196" s="56"/>
      <c r="AT196" s="56"/>
      <c r="AU196" s="69"/>
      <c r="AV196" s="56"/>
      <c r="AW196" s="55">
        <v>0.79</v>
      </c>
      <c r="AX196" s="56"/>
      <c r="AY196" s="56"/>
      <c r="AZ196" s="56"/>
      <c r="BA196" s="56"/>
      <c r="BB196" s="69">
        <v>56</v>
      </c>
      <c r="BC196" s="56"/>
      <c r="BD196" s="55">
        <v>0.79</v>
      </c>
      <c r="BE196" s="56"/>
      <c r="BF196" s="56"/>
      <c r="BG196" s="56"/>
      <c r="BH196" s="56"/>
      <c r="BI196" s="69">
        <v>56</v>
      </c>
      <c r="BJ196" s="56"/>
      <c r="BK196" s="56"/>
      <c r="BL196" s="56"/>
      <c r="BM196" s="56"/>
      <c r="BN196" s="56"/>
      <c r="BO196" s="56"/>
      <c r="BP196" s="56"/>
      <c r="BQ196" s="56"/>
      <c r="BR196" s="56"/>
      <c r="BS196" s="56"/>
      <c r="BT196" s="56"/>
      <c r="BU196" s="56"/>
      <c r="BV196" s="56"/>
      <c r="BW196" s="56"/>
      <c r="BX196" s="56"/>
      <c r="BY196" s="56"/>
      <c r="BZ196" s="56"/>
      <c r="CA196" s="56"/>
      <c r="CB196" s="56"/>
      <c r="CC196" s="56"/>
      <c r="CD196" s="56"/>
      <c r="CE196" s="56"/>
      <c r="CF196" s="56"/>
      <c r="CG196" s="56"/>
      <c r="CH196" s="56"/>
      <c r="CI196" s="56"/>
      <c r="CJ196" s="56"/>
      <c r="CK196" s="56"/>
      <c r="CL196" s="56">
        <f t="shared" si="22"/>
        <v>0</v>
      </c>
      <c r="CM196" s="59">
        <f t="shared" si="22"/>
        <v>0.79</v>
      </c>
      <c r="CN196" s="57">
        <f t="shared" si="22"/>
        <v>0</v>
      </c>
      <c r="CO196" s="56">
        <f t="shared" si="22"/>
        <v>0</v>
      </c>
      <c r="CP196" s="57">
        <f t="shared" si="22"/>
        <v>0</v>
      </c>
      <c r="CQ196" s="56">
        <f t="shared" si="22"/>
        <v>0</v>
      </c>
      <c r="CR196" s="56">
        <f t="shared" si="22"/>
        <v>56</v>
      </c>
      <c r="CS196" s="56">
        <f t="shared" si="22"/>
        <v>0</v>
      </c>
      <c r="CT196" s="56">
        <f t="shared" si="22"/>
        <v>0.79</v>
      </c>
      <c r="CU196" s="57">
        <f t="shared" si="22"/>
        <v>0</v>
      </c>
      <c r="CV196" s="56">
        <f t="shared" si="22"/>
        <v>0</v>
      </c>
      <c r="CW196" s="57">
        <f t="shared" si="22"/>
        <v>0</v>
      </c>
      <c r="CX196" s="56">
        <f t="shared" si="22"/>
        <v>0</v>
      </c>
      <c r="CY196" s="56">
        <f t="shared" si="22"/>
        <v>56</v>
      </c>
      <c r="CZ196" s="65"/>
    </row>
    <row r="197" spans="1:104" ht="31.5">
      <c r="A197" s="52" t="s">
        <v>543</v>
      </c>
      <c r="B197" s="53" t="s">
        <v>544</v>
      </c>
      <c r="C197" s="54" t="s">
        <v>545</v>
      </c>
      <c r="D197" s="55">
        <v>1.64</v>
      </c>
      <c r="E197" s="55">
        <v>1.64</v>
      </c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8"/>
      <c r="AJ197" s="56"/>
      <c r="AK197" s="56"/>
      <c r="AL197" s="56"/>
      <c r="AM197" s="56"/>
      <c r="AN197" s="69"/>
      <c r="AO197" s="56"/>
      <c r="AP197" s="56"/>
      <c r="AQ197" s="56"/>
      <c r="AR197" s="56"/>
      <c r="AS197" s="56"/>
      <c r="AT197" s="56"/>
      <c r="AU197" s="69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  <c r="BG197" s="56"/>
      <c r="BH197" s="56"/>
      <c r="BI197" s="56"/>
      <c r="BJ197" s="56"/>
      <c r="BK197" s="55">
        <v>1.64</v>
      </c>
      <c r="BL197" s="56"/>
      <c r="BM197" s="56"/>
      <c r="BN197" s="56"/>
      <c r="BO197" s="56"/>
      <c r="BP197" s="69">
        <v>114</v>
      </c>
      <c r="BQ197" s="56"/>
      <c r="BR197" s="55">
        <v>1.64</v>
      </c>
      <c r="BS197" s="56"/>
      <c r="BT197" s="56"/>
      <c r="BU197" s="56"/>
      <c r="BV197" s="56"/>
      <c r="BW197" s="69">
        <v>114</v>
      </c>
      <c r="BX197" s="56"/>
      <c r="BY197" s="56"/>
      <c r="BZ197" s="56"/>
      <c r="CA197" s="56"/>
      <c r="CB197" s="56"/>
      <c r="CC197" s="56"/>
      <c r="CD197" s="56"/>
      <c r="CE197" s="56"/>
      <c r="CF197" s="56"/>
      <c r="CG197" s="56"/>
      <c r="CH197" s="56"/>
      <c r="CI197" s="56"/>
      <c r="CJ197" s="56"/>
      <c r="CK197" s="56"/>
      <c r="CL197" s="56">
        <f t="shared" si="22"/>
        <v>0</v>
      </c>
      <c r="CM197" s="59">
        <f t="shared" si="22"/>
        <v>1.64</v>
      </c>
      <c r="CN197" s="57">
        <f t="shared" si="22"/>
        <v>0</v>
      </c>
      <c r="CO197" s="56">
        <f t="shared" si="22"/>
        <v>0</v>
      </c>
      <c r="CP197" s="57">
        <f t="shared" si="22"/>
        <v>0</v>
      </c>
      <c r="CQ197" s="56">
        <f t="shared" si="22"/>
        <v>0</v>
      </c>
      <c r="CR197" s="56">
        <f t="shared" si="22"/>
        <v>114</v>
      </c>
      <c r="CS197" s="56">
        <f t="shared" si="22"/>
        <v>0</v>
      </c>
      <c r="CT197" s="56">
        <f t="shared" si="22"/>
        <v>1.64</v>
      </c>
      <c r="CU197" s="57">
        <f t="shared" si="22"/>
        <v>0</v>
      </c>
      <c r="CV197" s="56">
        <f t="shared" si="22"/>
        <v>0</v>
      </c>
      <c r="CW197" s="57">
        <f t="shared" si="22"/>
        <v>0</v>
      </c>
      <c r="CX197" s="56">
        <f t="shared" si="22"/>
        <v>0</v>
      </c>
      <c r="CY197" s="56">
        <f t="shared" si="22"/>
        <v>114</v>
      </c>
      <c r="CZ197" s="63"/>
    </row>
    <row r="198" spans="1:104" ht="31.5">
      <c r="A198" s="52" t="s">
        <v>546</v>
      </c>
      <c r="B198" s="53" t="s">
        <v>547</v>
      </c>
      <c r="C198" s="54" t="s">
        <v>548</v>
      </c>
      <c r="D198" s="55">
        <v>1.25</v>
      </c>
      <c r="E198" s="55">
        <v>1.25</v>
      </c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8"/>
      <c r="AJ198" s="56"/>
      <c r="AK198" s="56"/>
      <c r="AL198" s="56"/>
      <c r="AM198" s="56"/>
      <c r="AN198" s="69"/>
      <c r="AO198" s="56"/>
      <c r="AP198" s="56"/>
      <c r="AQ198" s="56"/>
      <c r="AR198" s="56"/>
      <c r="AS198" s="56"/>
      <c r="AT198" s="56"/>
      <c r="AU198" s="69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  <c r="BG198" s="56"/>
      <c r="BH198" s="56"/>
      <c r="BI198" s="56"/>
      <c r="BJ198" s="56"/>
      <c r="BK198" s="55">
        <v>1.25</v>
      </c>
      <c r="BL198" s="56"/>
      <c r="BM198" s="56"/>
      <c r="BN198" s="56"/>
      <c r="BO198" s="56"/>
      <c r="BP198" s="69">
        <v>90</v>
      </c>
      <c r="BQ198" s="56"/>
      <c r="BR198" s="55">
        <v>1.25</v>
      </c>
      <c r="BS198" s="56"/>
      <c r="BT198" s="56"/>
      <c r="BU198" s="56"/>
      <c r="BV198" s="56"/>
      <c r="BW198" s="69">
        <v>90</v>
      </c>
      <c r="BX198" s="56"/>
      <c r="BY198" s="56"/>
      <c r="BZ198" s="56"/>
      <c r="CA198" s="56"/>
      <c r="CB198" s="56"/>
      <c r="CC198" s="56"/>
      <c r="CD198" s="56"/>
      <c r="CE198" s="56"/>
      <c r="CF198" s="56"/>
      <c r="CG198" s="56"/>
      <c r="CH198" s="56"/>
      <c r="CI198" s="56"/>
      <c r="CJ198" s="56"/>
      <c r="CK198" s="56"/>
      <c r="CL198" s="56">
        <f t="shared" si="22"/>
        <v>0</v>
      </c>
      <c r="CM198" s="59">
        <f t="shared" si="22"/>
        <v>1.25</v>
      </c>
      <c r="CN198" s="57">
        <f t="shared" si="22"/>
        <v>0</v>
      </c>
      <c r="CO198" s="56">
        <f t="shared" si="22"/>
        <v>0</v>
      </c>
      <c r="CP198" s="57">
        <f t="shared" si="22"/>
        <v>0</v>
      </c>
      <c r="CQ198" s="56">
        <f t="shared" si="22"/>
        <v>0</v>
      </c>
      <c r="CR198" s="56">
        <f t="shared" si="22"/>
        <v>90</v>
      </c>
      <c r="CS198" s="56">
        <f t="shared" si="22"/>
        <v>0</v>
      </c>
      <c r="CT198" s="56">
        <f t="shared" si="22"/>
        <v>1.25</v>
      </c>
      <c r="CU198" s="57">
        <f t="shared" si="22"/>
        <v>0</v>
      </c>
      <c r="CV198" s="56">
        <f t="shared" si="22"/>
        <v>0</v>
      </c>
      <c r="CW198" s="57">
        <f t="shared" si="22"/>
        <v>0</v>
      </c>
      <c r="CX198" s="56">
        <f t="shared" si="22"/>
        <v>0</v>
      </c>
      <c r="CY198" s="56">
        <f t="shared" si="22"/>
        <v>90</v>
      </c>
      <c r="CZ198" s="65"/>
    </row>
    <row r="199" spans="1:104" ht="31.5">
      <c r="A199" s="52" t="s">
        <v>549</v>
      </c>
      <c r="B199" s="53" t="s">
        <v>550</v>
      </c>
      <c r="C199" s="54" t="s">
        <v>551</v>
      </c>
      <c r="D199" s="55">
        <v>1.17</v>
      </c>
      <c r="E199" s="55">
        <v>1.17</v>
      </c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8"/>
      <c r="AJ199" s="56"/>
      <c r="AK199" s="56"/>
      <c r="AL199" s="56"/>
      <c r="AM199" s="56"/>
      <c r="AN199" s="69"/>
      <c r="AO199" s="56"/>
      <c r="AP199" s="56"/>
      <c r="AQ199" s="56"/>
      <c r="AR199" s="56"/>
      <c r="AS199" s="56"/>
      <c r="AT199" s="56"/>
      <c r="AU199" s="69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  <c r="BG199" s="56"/>
      <c r="BH199" s="56"/>
      <c r="BI199" s="56"/>
      <c r="BJ199" s="56"/>
      <c r="BK199" s="55">
        <v>1.17</v>
      </c>
      <c r="BL199" s="56"/>
      <c r="BM199" s="56"/>
      <c r="BN199" s="56"/>
      <c r="BO199" s="56"/>
      <c r="BP199" s="69">
        <v>75</v>
      </c>
      <c r="BQ199" s="56"/>
      <c r="BR199" s="55">
        <v>1.17</v>
      </c>
      <c r="BS199" s="56"/>
      <c r="BT199" s="56"/>
      <c r="BU199" s="56"/>
      <c r="BV199" s="56"/>
      <c r="BW199" s="69">
        <v>75</v>
      </c>
      <c r="BX199" s="56"/>
      <c r="BY199" s="56"/>
      <c r="BZ199" s="56"/>
      <c r="CA199" s="56"/>
      <c r="CB199" s="56"/>
      <c r="CC199" s="56"/>
      <c r="CD199" s="56"/>
      <c r="CE199" s="56"/>
      <c r="CF199" s="56"/>
      <c r="CG199" s="56"/>
      <c r="CH199" s="56"/>
      <c r="CI199" s="56"/>
      <c r="CJ199" s="56"/>
      <c r="CK199" s="56"/>
      <c r="CL199" s="56">
        <f t="shared" si="22"/>
        <v>0</v>
      </c>
      <c r="CM199" s="59">
        <f t="shared" si="22"/>
        <v>1.17</v>
      </c>
      <c r="CN199" s="57">
        <f t="shared" si="22"/>
        <v>0</v>
      </c>
      <c r="CO199" s="56">
        <f t="shared" si="22"/>
        <v>0</v>
      </c>
      <c r="CP199" s="57">
        <f t="shared" si="22"/>
        <v>0</v>
      </c>
      <c r="CQ199" s="56">
        <f t="shared" si="22"/>
        <v>0</v>
      </c>
      <c r="CR199" s="56">
        <f t="shared" si="22"/>
        <v>75</v>
      </c>
      <c r="CS199" s="56">
        <f t="shared" si="22"/>
        <v>0</v>
      </c>
      <c r="CT199" s="56">
        <f t="shared" si="22"/>
        <v>1.17</v>
      </c>
      <c r="CU199" s="57">
        <f t="shared" si="22"/>
        <v>0</v>
      </c>
      <c r="CV199" s="56">
        <f t="shared" si="22"/>
        <v>0</v>
      </c>
      <c r="CW199" s="57">
        <f t="shared" si="22"/>
        <v>0</v>
      </c>
      <c r="CX199" s="56">
        <f t="shared" si="22"/>
        <v>0</v>
      </c>
      <c r="CY199" s="56">
        <f t="shared" si="22"/>
        <v>75</v>
      </c>
      <c r="CZ199" s="65"/>
    </row>
    <row r="200" spans="1:104" ht="31.5">
      <c r="A200" s="52" t="s">
        <v>552</v>
      </c>
      <c r="B200" s="53" t="s">
        <v>553</v>
      </c>
      <c r="C200" s="54" t="s">
        <v>554</v>
      </c>
      <c r="D200" s="55">
        <v>0.67</v>
      </c>
      <c r="E200" s="55">
        <v>0.67</v>
      </c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8"/>
      <c r="AJ200" s="56"/>
      <c r="AK200" s="56"/>
      <c r="AL200" s="56"/>
      <c r="AM200" s="56"/>
      <c r="AN200" s="69"/>
      <c r="AO200" s="56"/>
      <c r="AP200" s="56"/>
      <c r="AQ200" s="56"/>
      <c r="AR200" s="56"/>
      <c r="AS200" s="56"/>
      <c r="AT200" s="56"/>
      <c r="AU200" s="69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  <c r="BG200" s="56"/>
      <c r="BH200" s="56"/>
      <c r="BI200" s="56"/>
      <c r="BJ200" s="56"/>
      <c r="BK200" s="55">
        <v>0.67</v>
      </c>
      <c r="BL200" s="56"/>
      <c r="BM200" s="56"/>
      <c r="BN200" s="56"/>
      <c r="BO200" s="56"/>
      <c r="BP200" s="69">
        <v>47</v>
      </c>
      <c r="BQ200" s="56"/>
      <c r="BR200" s="55">
        <v>0.67</v>
      </c>
      <c r="BS200" s="56"/>
      <c r="BT200" s="56"/>
      <c r="BU200" s="56"/>
      <c r="BV200" s="56"/>
      <c r="BW200" s="69">
        <v>47</v>
      </c>
      <c r="BX200" s="56"/>
      <c r="BY200" s="56"/>
      <c r="BZ200" s="56"/>
      <c r="CA200" s="56"/>
      <c r="CB200" s="56"/>
      <c r="CC200" s="56"/>
      <c r="CD200" s="56"/>
      <c r="CE200" s="56"/>
      <c r="CF200" s="56"/>
      <c r="CG200" s="56"/>
      <c r="CH200" s="56"/>
      <c r="CI200" s="56"/>
      <c r="CJ200" s="56"/>
      <c r="CK200" s="56"/>
      <c r="CL200" s="56">
        <f t="shared" si="22"/>
        <v>0</v>
      </c>
      <c r="CM200" s="59">
        <f t="shared" si="22"/>
        <v>0.67</v>
      </c>
      <c r="CN200" s="57">
        <f t="shared" si="22"/>
        <v>0</v>
      </c>
      <c r="CO200" s="56">
        <f t="shared" si="22"/>
        <v>0</v>
      </c>
      <c r="CP200" s="57">
        <f t="shared" si="22"/>
        <v>0</v>
      </c>
      <c r="CQ200" s="56">
        <f t="shared" si="22"/>
        <v>0</v>
      </c>
      <c r="CR200" s="56">
        <f t="shared" si="22"/>
        <v>47</v>
      </c>
      <c r="CS200" s="56">
        <f t="shared" si="22"/>
        <v>0</v>
      </c>
      <c r="CT200" s="56">
        <f t="shared" si="22"/>
        <v>0.67</v>
      </c>
      <c r="CU200" s="57">
        <f t="shared" si="22"/>
        <v>0</v>
      </c>
      <c r="CV200" s="56">
        <f t="shared" si="22"/>
        <v>0</v>
      </c>
      <c r="CW200" s="57">
        <f t="shared" si="22"/>
        <v>0</v>
      </c>
      <c r="CX200" s="56">
        <f t="shared" si="22"/>
        <v>0</v>
      </c>
      <c r="CY200" s="56">
        <f t="shared" si="22"/>
        <v>47</v>
      </c>
      <c r="CZ200" s="65"/>
    </row>
    <row r="201" spans="1:104" ht="31.5">
      <c r="A201" s="52" t="s">
        <v>555</v>
      </c>
      <c r="B201" s="53" t="s">
        <v>556</v>
      </c>
      <c r="C201" s="54" t="s">
        <v>557</v>
      </c>
      <c r="D201" s="55">
        <v>1.5</v>
      </c>
      <c r="E201" s="55">
        <v>1.5</v>
      </c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8"/>
      <c r="AJ201" s="56"/>
      <c r="AK201" s="56"/>
      <c r="AL201" s="56"/>
      <c r="AM201" s="56"/>
      <c r="AN201" s="69"/>
      <c r="AO201" s="56"/>
      <c r="AP201" s="56"/>
      <c r="AQ201" s="56"/>
      <c r="AR201" s="56"/>
      <c r="AS201" s="56"/>
      <c r="AT201" s="56"/>
      <c r="AU201" s="69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  <c r="BG201" s="56"/>
      <c r="BH201" s="56"/>
      <c r="BI201" s="56"/>
      <c r="BJ201" s="56"/>
      <c r="BK201" s="55">
        <v>1.5</v>
      </c>
      <c r="BL201" s="56"/>
      <c r="BM201" s="56"/>
      <c r="BN201" s="56"/>
      <c r="BO201" s="56"/>
      <c r="BP201" s="69">
        <v>109</v>
      </c>
      <c r="BQ201" s="56"/>
      <c r="BR201" s="55">
        <v>1.5</v>
      </c>
      <c r="BS201" s="56"/>
      <c r="BT201" s="56"/>
      <c r="BU201" s="56"/>
      <c r="BV201" s="56"/>
      <c r="BW201" s="69">
        <v>109</v>
      </c>
      <c r="BX201" s="56"/>
      <c r="BY201" s="56"/>
      <c r="BZ201" s="56"/>
      <c r="CA201" s="56"/>
      <c r="CB201" s="56"/>
      <c r="CC201" s="56"/>
      <c r="CD201" s="56"/>
      <c r="CE201" s="56"/>
      <c r="CF201" s="56"/>
      <c r="CG201" s="56"/>
      <c r="CH201" s="56"/>
      <c r="CI201" s="56"/>
      <c r="CJ201" s="56"/>
      <c r="CK201" s="56"/>
      <c r="CL201" s="56">
        <f t="shared" ref="CL201:CY205" si="23">T201+AH201+AV201+BJ201+BX201</f>
        <v>0</v>
      </c>
      <c r="CM201" s="59">
        <f t="shared" si="23"/>
        <v>1.5</v>
      </c>
      <c r="CN201" s="57">
        <f t="shared" si="23"/>
        <v>0</v>
      </c>
      <c r="CO201" s="56">
        <f t="shared" si="23"/>
        <v>0</v>
      </c>
      <c r="CP201" s="57">
        <f t="shared" si="23"/>
        <v>0</v>
      </c>
      <c r="CQ201" s="56">
        <f t="shared" si="23"/>
        <v>0</v>
      </c>
      <c r="CR201" s="56">
        <f t="shared" si="23"/>
        <v>109</v>
      </c>
      <c r="CS201" s="56">
        <f t="shared" si="23"/>
        <v>0</v>
      </c>
      <c r="CT201" s="56">
        <f t="shared" si="23"/>
        <v>1.5</v>
      </c>
      <c r="CU201" s="57">
        <f t="shared" si="23"/>
        <v>0</v>
      </c>
      <c r="CV201" s="56">
        <f t="shared" si="23"/>
        <v>0</v>
      </c>
      <c r="CW201" s="57">
        <f t="shared" si="23"/>
        <v>0</v>
      </c>
      <c r="CX201" s="56">
        <f t="shared" si="23"/>
        <v>0</v>
      </c>
      <c r="CY201" s="56">
        <f t="shared" si="23"/>
        <v>109</v>
      </c>
      <c r="CZ201" s="65"/>
    </row>
    <row r="202" spans="1:104" ht="31.5">
      <c r="A202" s="52" t="s">
        <v>558</v>
      </c>
      <c r="B202" s="53" t="s">
        <v>559</v>
      </c>
      <c r="C202" s="54" t="s">
        <v>560</v>
      </c>
      <c r="D202" s="55">
        <v>2.06</v>
      </c>
      <c r="E202" s="55">
        <v>2.06</v>
      </c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8"/>
      <c r="AJ202" s="56"/>
      <c r="AK202" s="56"/>
      <c r="AL202" s="56"/>
      <c r="AM202" s="56"/>
      <c r="AN202" s="69"/>
      <c r="AO202" s="56"/>
      <c r="AP202" s="56"/>
      <c r="AQ202" s="56"/>
      <c r="AR202" s="56"/>
      <c r="AS202" s="56"/>
      <c r="AT202" s="56"/>
      <c r="AU202" s="69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  <c r="BI202" s="56"/>
      <c r="BJ202" s="56"/>
      <c r="BK202" s="56"/>
      <c r="BL202" s="56"/>
      <c r="BM202" s="56"/>
      <c r="BN202" s="56"/>
      <c r="BO202" s="56"/>
      <c r="BP202" s="56"/>
      <c r="BQ202" s="56"/>
      <c r="BR202" s="56"/>
      <c r="BS202" s="56"/>
      <c r="BT202" s="56"/>
      <c r="BU202" s="56"/>
      <c r="BV202" s="56"/>
      <c r="BW202" s="56"/>
      <c r="BX202" s="56"/>
      <c r="BY202" s="55">
        <v>2.06</v>
      </c>
      <c r="BZ202" s="56"/>
      <c r="CA202" s="56"/>
      <c r="CB202" s="56"/>
      <c r="CC202" s="56"/>
      <c r="CD202" s="69">
        <v>135</v>
      </c>
      <c r="CE202" s="56"/>
      <c r="CF202" s="55">
        <v>2.06</v>
      </c>
      <c r="CG202" s="56"/>
      <c r="CH202" s="56"/>
      <c r="CI202" s="56"/>
      <c r="CJ202" s="56"/>
      <c r="CK202" s="69">
        <v>135</v>
      </c>
      <c r="CL202" s="56">
        <f t="shared" si="23"/>
        <v>0</v>
      </c>
      <c r="CM202" s="59">
        <f t="shared" si="23"/>
        <v>2.06</v>
      </c>
      <c r="CN202" s="57">
        <f t="shared" si="23"/>
        <v>0</v>
      </c>
      <c r="CO202" s="56">
        <f t="shared" si="23"/>
        <v>0</v>
      </c>
      <c r="CP202" s="57">
        <f t="shared" si="23"/>
        <v>0</v>
      </c>
      <c r="CQ202" s="56">
        <f t="shared" si="23"/>
        <v>0</v>
      </c>
      <c r="CR202" s="56">
        <f t="shared" si="23"/>
        <v>135</v>
      </c>
      <c r="CS202" s="56">
        <f t="shared" si="23"/>
        <v>0</v>
      </c>
      <c r="CT202" s="56">
        <f t="shared" si="23"/>
        <v>2.06</v>
      </c>
      <c r="CU202" s="57">
        <f t="shared" si="23"/>
        <v>0</v>
      </c>
      <c r="CV202" s="56">
        <f t="shared" si="23"/>
        <v>0</v>
      </c>
      <c r="CW202" s="57">
        <f t="shared" si="23"/>
        <v>0</v>
      </c>
      <c r="CX202" s="56">
        <f t="shared" si="23"/>
        <v>0</v>
      </c>
      <c r="CY202" s="56">
        <f t="shared" si="23"/>
        <v>135</v>
      </c>
      <c r="CZ202" s="63"/>
    </row>
    <row r="203" spans="1:104" ht="31.5">
      <c r="A203" s="52" t="s">
        <v>561</v>
      </c>
      <c r="B203" s="53" t="s">
        <v>562</v>
      </c>
      <c r="C203" s="54" t="s">
        <v>563</v>
      </c>
      <c r="D203" s="55">
        <v>2.14</v>
      </c>
      <c r="E203" s="55">
        <v>2.14</v>
      </c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8"/>
      <c r="AJ203" s="56"/>
      <c r="AK203" s="56"/>
      <c r="AL203" s="56"/>
      <c r="AM203" s="56"/>
      <c r="AN203" s="69"/>
      <c r="AO203" s="56"/>
      <c r="AP203" s="56"/>
      <c r="AQ203" s="56"/>
      <c r="AR203" s="56"/>
      <c r="AS203" s="56"/>
      <c r="AT203" s="56"/>
      <c r="AU203" s="69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  <c r="BG203" s="56"/>
      <c r="BH203" s="56"/>
      <c r="BI203" s="56"/>
      <c r="BJ203" s="56"/>
      <c r="BK203" s="56"/>
      <c r="BL203" s="56"/>
      <c r="BM203" s="56"/>
      <c r="BN203" s="56"/>
      <c r="BO203" s="56"/>
      <c r="BP203" s="56"/>
      <c r="BQ203" s="56"/>
      <c r="BR203" s="56"/>
      <c r="BS203" s="56"/>
      <c r="BT203" s="56"/>
      <c r="BU203" s="56"/>
      <c r="BV203" s="56"/>
      <c r="BW203" s="56"/>
      <c r="BX203" s="56"/>
      <c r="BY203" s="55">
        <v>2.14</v>
      </c>
      <c r="BZ203" s="56"/>
      <c r="CA203" s="56"/>
      <c r="CB203" s="56"/>
      <c r="CC203" s="56"/>
      <c r="CD203" s="69">
        <v>138</v>
      </c>
      <c r="CE203" s="56"/>
      <c r="CF203" s="55">
        <v>2.14</v>
      </c>
      <c r="CG203" s="56"/>
      <c r="CH203" s="56"/>
      <c r="CI203" s="56"/>
      <c r="CJ203" s="56"/>
      <c r="CK203" s="69">
        <v>138</v>
      </c>
      <c r="CL203" s="56">
        <f t="shared" si="23"/>
        <v>0</v>
      </c>
      <c r="CM203" s="59">
        <f t="shared" si="23"/>
        <v>2.14</v>
      </c>
      <c r="CN203" s="57">
        <f t="shared" si="23"/>
        <v>0</v>
      </c>
      <c r="CO203" s="56">
        <f t="shared" si="23"/>
        <v>0</v>
      </c>
      <c r="CP203" s="57">
        <f t="shared" si="23"/>
        <v>0</v>
      </c>
      <c r="CQ203" s="56">
        <f t="shared" si="23"/>
        <v>0</v>
      </c>
      <c r="CR203" s="56">
        <f t="shared" si="23"/>
        <v>138</v>
      </c>
      <c r="CS203" s="56">
        <f t="shared" si="23"/>
        <v>0</v>
      </c>
      <c r="CT203" s="56">
        <f t="shared" si="23"/>
        <v>2.14</v>
      </c>
      <c r="CU203" s="57">
        <f t="shared" si="23"/>
        <v>0</v>
      </c>
      <c r="CV203" s="56">
        <f t="shared" si="23"/>
        <v>0</v>
      </c>
      <c r="CW203" s="57">
        <f t="shared" si="23"/>
        <v>0</v>
      </c>
      <c r="CX203" s="56">
        <f t="shared" si="23"/>
        <v>0</v>
      </c>
      <c r="CY203" s="56">
        <f t="shared" si="23"/>
        <v>138</v>
      </c>
      <c r="CZ203" s="65"/>
    </row>
    <row r="204" spans="1:104" ht="31.5">
      <c r="A204" s="52" t="s">
        <v>564</v>
      </c>
      <c r="B204" s="53" t="s">
        <v>565</v>
      </c>
      <c r="C204" s="54" t="s">
        <v>566</v>
      </c>
      <c r="D204" s="55">
        <v>1.38</v>
      </c>
      <c r="E204" s="55">
        <v>1.38</v>
      </c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8"/>
      <c r="AJ204" s="56"/>
      <c r="AK204" s="56"/>
      <c r="AL204" s="56"/>
      <c r="AM204" s="56"/>
      <c r="AN204" s="69"/>
      <c r="AO204" s="56"/>
      <c r="AP204" s="56"/>
      <c r="AQ204" s="56"/>
      <c r="AR204" s="56"/>
      <c r="AS204" s="56"/>
      <c r="AT204" s="56"/>
      <c r="AU204" s="69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  <c r="BI204" s="56"/>
      <c r="BJ204" s="56"/>
      <c r="BK204" s="56"/>
      <c r="BL204" s="56"/>
      <c r="BM204" s="56"/>
      <c r="BN204" s="56"/>
      <c r="BO204" s="56"/>
      <c r="BP204" s="56"/>
      <c r="BQ204" s="56"/>
      <c r="BR204" s="56"/>
      <c r="BS204" s="56"/>
      <c r="BT204" s="56"/>
      <c r="BU204" s="56"/>
      <c r="BV204" s="56"/>
      <c r="BW204" s="56"/>
      <c r="BX204" s="56"/>
      <c r="BY204" s="55">
        <v>1.38</v>
      </c>
      <c r="BZ204" s="56"/>
      <c r="CA204" s="56"/>
      <c r="CB204" s="56"/>
      <c r="CC204" s="56"/>
      <c r="CD204" s="69">
        <v>90</v>
      </c>
      <c r="CE204" s="56"/>
      <c r="CF204" s="55">
        <v>1.38</v>
      </c>
      <c r="CG204" s="56"/>
      <c r="CH204" s="56"/>
      <c r="CI204" s="56"/>
      <c r="CJ204" s="56"/>
      <c r="CK204" s="69">
        <v>90</v>
      </c>
      <c r="CL204" s="56">
        <f t="shared" si="23"/>
        <v>0</v>
      </c>
      <c r="CM204" s="59">
        <f t="shared" si="23"/>
        <v>1.38</v>
      </c>
      <c r="CN204" s="57">
        <f t="shared" si="23"/>
        <v>0</v>
      </c>
      <c r="CO204" s="56">
        <f t="shared" si="23"/>
        <v>0</v>
      </c>
      <c r="CP204" s="57">
        <f t="shared" si="23"/>
        <v>0</v>
      </c>
      <c r="CQ204" s="56">
        <f t="shared" si="23"/>
        <v>0</v>
      </c>
      <c r="CR204" s="56">
        <f t="shared" si="23"/>
        <v>90</v>
      </c>
      <c r="CS204" s="56">
        <f t="shared" si="23"/>
        <v>0</v>
      </c>
      <c r="CT204" s="56">
        <f t="shared" si="23"/>
        <v>1.38</v>
      </c>
      <c r="CU204" s="57">
        <f t="shared" si="23"/>
        <v>0</v>
      </c>
      <c r="CV204" s="56">
        <f t="shared" si="23"/>
        <v>0</v>
      </c>
      <c r="CW204" s="57">
        <f t="shared" si="23"/>
        <v>0</v>
      </c>
      <c r="CX204" s="56">
        <f t="shared" si="23"/>
        <v>0</v>
      </c>
      <c r="CY204" s="56">
        <f t="shared" si="23"/>
        <v>90</v>
      </c>
      <c r="CZ204" s="65"/>
    </row>
    <row r="205" spans="1:104" ht="31.5">
      <c r="A205" s="52" t="s">
        <v>567</v>
      </c>
      <c r="B205" s="53" t="s">
        <v>568</v>
      </c>
      <c r="C205" s="54" t="s">
        <v>569</v>
      </c>
      <c r="D205" s="55">
        <v>1.08</v>
      </c>
      <c r="E205" s="55">
        <v>1.08</v>
      </c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8"/>
      <c r="AJ205" s="56"/>
      <c r="AK205" s="56"/>
      <c r="AL205" s="56"/>
      <c r="AM205" s="56"/>
      <c r="AN205" s="69"/>
      <c r="AO205" s="56"/>
      <c r="AP205" s="56"/>
      <c r="AQ205" s="56"/>
      <c r="AR205" s="56"/>
      <c r="AS205" s="56"/>
      <c r="AT205" s="56"/>
      <c r="AU205" s="69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  <c r="BG205" s="56"/>
      <c r="BH205" s="56"/>
      <c r="BI205" s="56"/>
      <c r="BJ205" s="56"/>
      <c r="BK205" s="56"/>
      <c r="BL205" s="56"/>
      <c r="BM205" s="56"/>
      <c r="BN205" s="56"/>
      <c r="BO205" s="56"/>
      <c r="BP205" s="56"/>
      <c r="BQ205" s="56"/>
      <c r="BR205" s="56"/>
      <c r="BS205" s="56"/>
      <c r="BT205" s="56"/>
      <c r="BU205" s="56"/>
      <c r="BV205" s="56"/>
      <c r="BW205" s="56"/>
      <c r="BX205" s="56"/>
      <c r="BY205" s="55">
        <v>1.08</v>
      </c>
      <c r="BZ205" s="56"/>
      <c r="CA205" s="56"/>
      <c r="CB205" s="56"/>
      <c r="CC205" s="56"/>
      <c r="CD205" s="69">
        <v>70</v>
      </c>
      <c r="CE205" s="56"/>
      <c r="CF205" s="55">
        <v>1.08</v>
      </c>
      <c r="CG205" s="56"/>
      <c r="CH205" s="56"/>
      <c r="CI205" s="56"/>
      <c r="CJ205" s="56"/>
      <c r="CK205" s="69">
        <v>70</v>
      </c>
      <c r="CL205" s="56">
        <f t="shared" si="23"/>
        <v>0</v>
      </c>
      <c r="CM205" s="59">
        <f t="shared" si="23"/>
        <v>1.08</v>
      </c>
      <c r="CN205" s="57">
        <f t="shared" si="23"/>
        <v>0</v>
      </c>
      <c r="CO205" s="56">
        <f t="shared" si="23"/>
        <v>0</v>
      </c>
      <c r="CP205" s="57">
        <f t="shared" si="23"/>
        <v>0</v>
      </c>
      <c r="CQ205" s="56">
        <f t="shared" si="23"/>
        <v>0</v>
      </c>
      <c r="CR205" s="56">
        <f t="shared" si="23"/>
        <v>70</v>
      </c>
      <c r="CS205" s="56">
        <f t="shared" si="23"/>
        <v>0</v>
      </c>
      <c r="CT205" s="56">
        <f t="shared" si="23"/>
        <v>1.08</v>
      </c>
      <c r="CU205" s="57">
        <f t="shared" si="23"/>
        <v>0</v>
      </c>
      <c r="CV205" s="56">
        <f t="shared" si="23"/>
        <v>0</v>
      </c>
      <c r="CW205" s="57">
        <f t="shared" si="23"/>
        <v>0</v>
      </c>
      <c r="CX205" s="56">
        <f t="shared" si="23"/>
        <v>0</v>
      </c>
      <c r="CY205" s="56">
        <f t="shared" si="23"/>
        <v>70</v>
      </c>
      <c r="CZ205" s="65"/>
    </row>
    <row r="206" spans="1:104">
      <c r="A206" s="39" t="s">
        <v>148</v>
      </c>
      <c r="B206" s="40" t="s">
        <v>148</v>
      </c>
      <c r="C206" s="49"/>
      <c r="D206" s="42"/>
      <c r="E206" s="42"/>
      <c r="F206" s="42"/>
      <c r="G206" s="42"/>
      <c r="H206" s="42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70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1"/>
    </row>
    <row r="207" spans="1:104" ht="47.25">
      <c r="A207" s="39" t="s">
        <v>570</v>
      </c>
      <c r="B207" s="40" t="s">
        <v>571</v>
      </c>
      <c r="C207" s="49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1"/>
    </row>
    <row r="208" spans="1:104">
      <c r="A208" s="39" t="s">
        <v>148</v>
      </c>
      <c r="B208" s="40" t="s">
        <v>148</v>
      </c>
      <c r="C208" s="49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1"/>
    </row>
    <row r="209" spans="1:104" ht="47.25">
      <c r="A209" s="39" t="s">
        <v>572</v>
      </c>
      <c r="B209" s="40" t="s">
        <v>573</v>
      </c>
      <c r="C209" s="49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1"/>
    </row>
    <row r="210" spans="1:104">
      <c r="A210" s="39" t="s">
        <v>148</v>
      </c>
      <c r="B210" s="40" t="s">
        <v>148</v>
      </c>
      <c r="C210" s="49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1"/>
    </row>
    <row r="211" spans="1:104" ht="47.25">
      <c r="A211" s="39" t="s">
        <v>574</v>
      </c>
      <c r="B211" s="40" t="s">
        <v>575</v>
      </c>
      <c r="C211" s="49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1"/>
    </row>
    <row r="212" spans="1:104">
      <c r="A212" s="39" t="s">
        <v>148</v>
      </c>
      <c r="B212" s="40" t="s">
        <v>148</v>
      </c>
      <c r="C212" s="49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  <c r="BA212" s="42"/>
      <c r="BB212" s="42"/>
      <c r="BC212" s="42"/>
      <c r="BD212" s="42"/>
      <c r="BE212" s="42"/>
      <c r="BF212" s="42"/>
      <c r="BG212" s="42"/>
      <c r="BH212" s="42"/>
      <c r="BI212" s="42"/>
      <c r="BJ212" s="42"/>
      <c r="BK212" s="42"/>
      <c r="BL212" s="42"/>
      <c r="BM212" s="42"/>
      <c r="BN212" s="42"/>
      <c r="BO212" s="42"/>
      <c r="BP212" s="42"/>
      <c r="BQ212" s="42"/>
      <c r="BR212" s="42"/>
      <c r="BS212" s="42"/>
      <c r="BT212" s="42"/>
      <c r="BU212" s="42"/>
      <c r="BV212" s="42"/>
      <c r="BW212" s="42"/>
      <c r="BX212" s="42"/>
      <c r="BY212" s="42"/>
      <c r="BZ212" s="42"/>
      <c r="CA212" s="42"/>
      <c r="CB212" s="42"/>
      <c r="CC212" s="42"/>
      <c r="CD212" s="42"/>
      <c r="CE212" s="42"/>
      <c r="CF212" s="42"/>
      <c r="CG212" s="42"/>
      <c r="CH212" s="42"/>
      <c r="CI212" s="42"/>
      <c r="CJ212" s="42"/>
      <c r="CK212" s="42"/>
      <c r="CL212" s="42"/>
      <c r="CM212" s="42"/>
      <c r="CN212" s="42"/>
      <c r="CO212" s="42"/>
      <c r="CP212" s="42"/>
      <c r="CQ212" s="42"/>
      <c r="CR212" s="42"/>
      <c r="CS212" s="42"/>
      <c r="CT212" s="42"/>
      <c r="CU212" s="42"/>
      <c r="CV212" s="42"/>
      <c r="CW212" s="42"/>
      <c r="CX212" s="42"/>
      <c r="CY212" s="42"/>
      <c r="CZ212" s="41"/>
    </row>
    <row r="213" spans="1:104" ht="63">
      <c r="A213" s="39" t="s">
        <v>576</v>
      </c>
      <c r="B213" s="40" t="s">
        <v>577</v>
      </c>
      <c r="C213" s="49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  <c r="BM213" s="42"/>
      <c r="BN213" s="42"/>
      <c r="BO213" s="42"/>
      <c r="BP213" s="42"/>
      <c r="BQ213" s="42"/>
      <c r="BR213" s="42"/>
      <c r="BS213" s="42"/>
      <c r="BT213" s="42"/>
      <c r="BU213" s="42"/>
      <c r="BV213" s="42"/>
      <c r="BW213" s="42"/>
      <c r="BX213" s="42"/>
      <c r="BY213" s="42"/>
      <c r="BZ213" s="42"/>
      <c r="CA213" s="42"/>
      <c r="CB213" s="42"/>
      <c r="CC213" s="42"/>
      <c r="CD213" s="42"/>
      <c r="CE213" s="42"/>
      <c r="CF213" s="42"/>
      <c r="CG213" s="42"/>
      <c r="CH213" s="42"/>
      <c r="CI213" s="42"/>
      <c r="CJ213" s="42"/>
      <c r="CK213" s="42"/>
      <c r="CL213" s="42"/>
      <c r="CM213" s="42"/>
      <c r="CN213" s="42"/>
      <c r="CO213" s="42"/>
      <c r="CP213" s="42"/>
      <c r="CQ213" s="42"/>
      <c r="CR213" s="42"/>
      <c r="CS213" s="42"/>
      <c r="CT213" s="42"/>
      <c r="CU213" s="42"/>
      <c r="CV213" s="42"/>
      <c r="CW213" s="42"/>
      <c r="CX213" s="42"/>
      <c r="CY213" s="42"/>
      <c r="CZ213" s="41"/>
    </row>
    <row r="214" spans="1:104">
      <c r="A214" s="39" t="s">
        <v>148</v>
      </c>
      <c r="B214" s="40" t="s">
        <v>148</v>
      </c>
      <c r="C214" s="49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  <c r="BM214" s="42"/>
      <c r="BN214" s="42"/>
      <c r="BO214" s="42"/>
      <c r="BP214" s="42"/>
      <c r="BQ214" s="42"/>
      <c r="BR214" s="42"/>
      <c r="BS214" s="42"/>
      <c r="BT214" s="42"/>
      <c r="BU214" s="42"/>
      <c r="BV214" s="42"/>
      <c r="BW214" s="42"/>
      <c r="BX214" s="42"/>
      <c r="BY214" s="42"/>
      <c r="BZ214" s="42"/>
      <c r="CA214" s="42"/>
      <c r="CB214" s="42"/>
      <c r="CC214" s="42"/>
      <c r="CD214" s="42"/>
      <c r="CE214" s="42"/>
      <c r="CF214" s="42"/>
      <c r="CG214" s="42"/>
      <c r="CH214" s="42"/>
      <c r="CI214" s="42"/>
      <c r="CJ214" s="42"/>
      <c r="CK214" s="42"/>
      <c r="CL214" s="42"/>
      <c r="CM214" s="42"/>
      <c r="CN214" s="42"/>
      <c r="CO214" s="42"/>
      <c r="CP214" s="42"/>
      <c r="CQ214" s="42"/>
      <c r="CR214" s="42"/>
      <c r="CS214" s="42"/>
      <c r="CT214" s="42"/>
      <c r="CU214" s="42"/>
      <c r="CV214" s="42"/>
      <c r="CW214" s="42"/>
      <c r="CX214" s="42"/>
      <c r="CY214" s="42"/>
      <c r="CZ214" s="41"/>
    </row>
    <row r="215" spans="1:104" ht="63">
      <c r="A215" s="39" t="s">
        <v>578</v>
      </c>
      <c r="B215" s="40" t="s">
        <v>579</v>
      </c>
      <c r="C215" s="49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  <c r="BM215" s="42"/>
      <c r="BN215" s="42"/>
      <c r="BO215" s="42"/>
      <c r="BP215" s="42"/>
      <c r="BQ215" s="42"/>
      <c r="BR215" s="42"/>
      <c r="BS215" s="42"/>
      <c r="BT215" s="42"/>
      <c r="BU215" s="42"/>
      <c r="BV215" s="42"/>
      <c r="BW215" s="42"/>
      <c r="BX215" s="42"/>
      <c r="BY215" s="42"/>
      <c r="BZ215" s="42"/>
      <c r="CA215" s="42"/>
      <c r="CB215" s="42"/>
      <c r="CC215" s="42"/>
      <c r="CD215" s="42"/>
      <c r="CE215" s="42"/>
      <c r="CF215" s="42"/>
      <c r="CG215" s="42"/>
      <c r="CH215" s="42"/>
      <c r="CI215" s="42"/>
      <c r="CJ215" s="42"/>
      <c r="CK215" s="42"/>
      <c r="CL215" s="42"/>
      <c r="CM215" s="42"/>
      <c r="CN215" s="42"/>
      <c r="CO215" s="42"/>
      <c r="CP215" s="42"/>
      <c r="CQ215" s="42"/>
      <c r="CR215" s="42"/>
      <c r="CS215" s="42"/>
      <c r="CT215" s="42"/>
      <c r="CU215" s="42"/>
      <c r="CV215" s="42"/>
      <c r="CW215" s="42"/>
      <c r="CX215" s="42"/>
      <c r="CY215" s="42"/>
      <c r="CZ215" s="41"/>
    </row>
    <row r="216" spans="1:104">
      <c r="A216" s="39" t="s">
        <v>148</v>
      </c>
      <c r="B216" s="40" t="s">
        <v>148</v>
      </c>
      <c r="C216" s="49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  <c r="BA216" s="42"/>
      <c r="BB216" s="42"/>
      <c r="BC216" s="42"/>
      <c r="BD216" s="42"/>
      <c r="BE216" s="42"/>
      <c r="BF216" s="42"/>
      <c r="BG216" s="42"/>
      <c r="BH216" s="42"/>
      <c r="BI216" s="42"/>
      <c r="BJ216" s="42"/>
      <c r="BK216" s="42"/>
      <c r="BL216" s="42"/>
      <c r="BM216" s="42"/>
      <c r="BN216" s="42"/>
      <c r="BO216" s="42"/>
      <c r="BP216" s="42"/>
      <c r="BQ216" s="42"/>
      <c r="BR216" s="42"/>
      <c r="BS216" s="42"/>
      <c r="BT216" s="42"/>
      <c r="BU216" s="42"/>
      <c r="BV216" s="42"/>
      <c r="BW216" s="42"/>
      <c r="BX216" s="42"/>
      <c r="BY216" s="42"/>
      <c r="BZ216" s="42"/>
      <c r="CA216" s="42"/>
      <c r="CB216" s="42"/>
      <c r="CC216" s="42"/>
      <c r="CD216" s="42"/>
      <c r="CE216" s="42"/>
      <c r="CF216" s="42"/>
      <c r="CG216" s="42"/>
      <c r="CH216" s="42"/>
      <c r="CI216" s="42"/>
      <c r="CJ216" s="42"/>
      <c r="CK216" s="42"/>
      <c r="CL216" s="42"/>
      <c r="CM216" s="42"/>
      <c r="CN216" s="42"/>
      <c r="CO216" s="42"/>
      <c r="CP216" s="42"/>
      <c r="CQ216" s="42"/>
      <c r="CR216" s="42"/>
      <c r="CS216" s="42"/>
      <c r="CT216" s="42"/>
      <c r="CU216" s="42"/>
      <c r="CV216" s="42"/>
      <c r="CW216" s="42"/>
      <c r="CX216" s="42"/>
      <c r="CY216" s="42"/>
      <c r="CZ216" s="41"/>
    </row>
    <row r="217" spans="1:104" ht="63">
      <c r="A217" s="39" t="s">
        <v>580</v>
      </c>
      <c r="B217" s="40" t="s">
        <v>581</v>
      </c>
      <c r="C217" s="49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  <c r="BM217" s="42"/>
      <c r="BN217" s="42"/>
      <c r="BO217" s="42"/>
      <c r="BP217" s="42"/>
      <c r="BQ217" s="42"/>
      <c r="BR217" s="42"/>
      <c r="BS217" s="42"/>
      <c r="BT217" s="42"/>
      <c r="BU217" s="42"/>
      <c r="BV217" s="42"/>
      <c r="BW217" s="42"/>
      <c r="BX217" s="42"/>
      <c r="BY217" s="42"/>
      <c r="BZ217" s="42"/>
      <c r="CA217" s="42"/>
      <c r="CB217" s="42"/>
      <c r="CC217" s="42"/>
      <c r="CD217" s="42"/>
      <c r="CE217" s="42"/>
      <c r="CF217" s="42"/>
      <c r="CG217" s="42"/>
      <c r="CH217" s="42"/>
      <c r="CI217" s="42"/>
      <c r="CJ217" s="42"/>
      <c r="CK217" s="42"/>
      <c r="CL217" s="42"/>
      <c r="CM217" s="42"/>
      <c r="CN217" s="42"/>
      <c r="CO217" s="42"/>
      <c r="CP217" s="42"/>
      <c r="CQ217" s="42"/>
      <c r="CR217" s="42"/>
      <c r="CS217" s="42"/>
      <c r="CT217" s="42"/>
      <c r="CU217" s="42"/>
      <c r="CV217" s="42"/>
      <c r="CW217" s="42"/>
      <c r="CX217" s="42"/>
      <c r="CY217" s="42"/>
      <c r="CZ217" s="41"/>
    </row>
    <row r="218" spans="1:104">
      <c r="A218" s="39" t="s">
        <v>148</v>
      </c>
      <c r="B218" s="40" t="s">
        <v>148</v>
      </c>
      <c r="C218" s="49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  <c r="BM218" s="42"/>
      <c r="BN218" s="42"/>
      <c r="BO218" s="42"/>
      <c r="BP218" s="42"/>
      <c r="BQ218" s="42"/>
      <c r="BR218" s="42"/>
      <c r="BS218" s="42"/>
      <c r="BT218" s="42"/>
      <c r="BU218" s="42"/>
      <c r="BV218" s="42"/>
      <c r="BW218" s="42"/>
      <c r="BX218" s="42"/>
      <c r="BY218" s="42"/>
      <c r="BZ218" s="42"/>
      <c r="CA218" s="42"/>
      <c r="CB218" s="42"/>
      <c r="CC218" s="42"/>
      <c r="CD218" s="42"/>
      <c r="CE218" s="42"/>
      <c r="CF218" s="42"/>
      <c r="CG218" s="42"/>
      <c r="CH218" s="42"/>
      <c r="CI218" s="42"/>
      <c r="CJ218" s="42"/>
      <c r="CK218" s="42"/>
      <c r="CL218" s="42"/>
      <c r="CM218" s="42"/>
      <c r="CN218" s="42"/>
      <c r="CO218" s="42"/>
      <c r="CP218" s="42"/>
      <c r="CQ218" s="42"/>
      <c r="CR218" s="42"/>
      <c r="CS218" s="42"/>
      <c r="CT218" s="42"/>
      <c r="CU218" s="42"/>
      <c r="CV218" s="42"/>
      <c r="CW218" s="42"/>
      <c r="CX218" s="42"/>
      <c r="CY218" s="42"/>
      <c r="CZ218" s="41"/>
    </row>
    <row r="219" spans="1:104" ht="63">
      <c r="A219" s="39" t="s">
        <v>582</v>
      </c>
      <c r="B219" s="40" t="s">
        <v>583</v>
      </c>
      <c r="C219" s="49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  <c r="BA219" s="42"/>
      <c r="BB219" s="42"/>
      <c r="BC219" s="42"/>
      <c r="BD219" s="42"/>
      <c r="BE219" s="42"/>
      <c r="BF219" s="42"/>
      <c r="BG219" s="42"/>
      <c r="BH219" s="42"/>
      <c r="BI219" s="42"/>
      <c r="BJ219" s="42"/>
      <c r="BK219" s="42"/>
      <c r="BL219" s="42"/>
      <c r="BM219" s="42"/>
      <c r="BN219" s="42"/>
      <c r="BO219" s="42"/>
      <c r="BP219" s="42"/>
      <c r="BQ219" s="42"/>
      <c r="BR219" s="42"/>
      <c r="BS219" s="42"/>
      <c r="BT219" s="42"/>
      <c r="BU219" s="42"/>
      <c r="BV219" s="42"/>
      <c r="BW219" s="42"/>
      <c r="BX219" s="42"/>
      <c r="BY219" s="42"/>
      <c r="BZ219" s="42"/>
      <c r="CA219" s="42"/>
      <c r="CB219" s="42"/>
      <c r="CC219" s="42"/>
      <c r="CD219" s="42"/>
      <c r="CE219" s="42"/>
      <c r="CF219" s="42"/>
      <c r="CG219" s="42"/>
      <c r="CH219" s="42"/>
      <c r="CI219" s="42"/>
      <c r="CJ219" s="42"/>
      <c r="CK219" s="42"/>
      <c r="CL219" s="42"/>
      <c r="CM219" s="42"/>
      <c r="CN219" s="42"/>
      <c r="CO219" s="42"/>
      <c r="CP219" s="42"/>
      <c r="CQ219" s="42"/>
      <c r="CR219" s="42"/>
      <c r="CS219" s="42"/>
      <c r="CT219" s="42"/>
      <c r="CU219" s="42"/>
      <c r="CV219" s="42"/>
      <c r="CW219" s="42"/>
      <c r="CX219" s="42"/>
      <c r="CY219" s="42"/>
      <c r="CZ219" s="41"/>
    </row>
    <row r="220" spans="1:104">
      <c r="A220" s="39" t="s">
        <v>148</v>
      </c>
      <c r="B220" s="40" t="s">
        <v>148</v>
      </c>
      <c r="C220" s="49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  <c r="BM220" s="42"/>
      <c r="BN220" s="42"/>
      <c r="BO220" s="42"/>
      <c r="BP220" s="42"/>
      <c r="BQ220" s="42"/>
      <c r="BR220" s="42"/>
      <c r="BS220" s="42"/>
      <c r="BT220" s="42"/>
      <c r="BU220" s="42"/>
      <c r="BV220" s="42"/>
      <c r="BW220" s="42"/>
      <c r="BX220" s="42"/>
      <c r="BY220" s="42"/>
      <c r="BZ220" s="42"/>
      <c r="CA220" s="42"/>
      <c r="CB220" s="42"/>
      <c r="CC220" s="42"/>
      <c r="CD220" s="42"/>
      <c r="CE220" s="42"/>
      <c r="CF220" s="42"/>
      <c r="CG220" s="42"/>
      <c r="CH220" s="42"/>
      <c r="CI220" s="42"/>
      <c r="CJ220" s="42"/>
      <c r="CK220" s="42"/>
      <c r="CL220" s="42"/>
      <c r="CM220" s="42"/>
      <c r="CN220" s="42"/>
      <c r="CO220" s="42"/>
      <c r="CP220" s="42"/>
      <c r="CQ220" s="42"/>
      <c r="CR220" s="42"/>
      <c r="CS220" s="42"/>
      <c r="CT220" s="42"/>
      <c r="CU220" s="42"/>
      <c r="CV220" s="42"/>
      <c r="CW220" s="42"/>
      <c r="CX220" s="42"/>
      <c r="CY220" s="42"/>
      <c r="CZ220" s="41"/>
    </row>
    <row r="221" spans="1:104" ht="63">
      <c r="A221" s="39" t="s">
        <v>584</v>
      </c>
      <c r="B221" s="40" t="s">
        <v>585</v>
      </c>
      <c r="C221" s="49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  <c r="BM221" s="42"/>
      <c r="BN221" s="42"/>
      <c r="BO221" s="42"/>
      <c r="BP221" s="42"/>
      <c r="BQ221" s="42"/>
      <c r="BR221" s="42"/>
      <c r="BS221" s="42"/>
      <c r="BT221" s="42"/>
      <c r="BU221" s="42"/>
      <c r="BV221" s="42"/>
      <c r="BW221" s="42"/>
      <c r="BX221" s="42"/>
      <c r="BY221" s="42"/>
      <c r="BZ221" s="42"/>
      <c r="CA221" s="42"/>
      <c r="CB221" s="42"/>
      <c r="CC221" s="42"/>
      <c r="CD221" s="42"/>
      <c r="CE221" s="42"/>
      <c r="CF221" s="42"/>
      <c r="CG221" s="42"/>
      <c r="CH221" s="42"/>
      <c r="CI221" s="42"/>
      <c r="CJ221" s="42"/>
      <c r="CK221" s="42"/>
      <c r="CL221" s="42"/>
      <c r="CM221" s="42"/>
      <c r="CN221" s="42"/>
      <c r="CO221" s="42"/>
      <c r="CP221" s="42"/>
      <c r="CQ221" s="42"/>
      <c r="CR221" s="42"/>
      <c r="CS221" s="42"/>
      <c r="CT221" s="42"/>
      <c r="CU221" s="42"/>
      <c r="CV221" s="42"/>
      <c r="CW221" s="42"/>
      <c r="CX221" s="42"/>
      <c r="CY221" s="42"/>
      <c r="CZ221" s="41"/>
    </row>
    <row r="222" spans="1:104" ht="47.25">
      <c r="A222" s="39" t="s">
        <v>586</v>
      </c>
      <c r="B222" s="40" t="s">
        <v>587</v>
      </c>
      <c r="C222" s="49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  <c r="BM222" s="42"/>
      <c r="BN222" s="42"/>
      <c r="BO222" s="42"/>
      <c r="BP222" s="42"/>
      <c r="BQ222" s="42"/>
      <c r="BR222" s="42"/>
      <c r="BS222" s="42"/>
      <c r="BT222" s="42"/>
      <c r="BU222" s="42"/>
      <c r="BV222" s="42"/>
      <c r="BW222" s="42"/>
      <c r="BX222" s="42"/>
      <c r="BY222" s="42"/>
      <c r="BZ222" s="42"/>
      <c r="CA222" s="42"/>
      <c r="CB222" s="42"/>
      <c r="CC222" s="42"/>
      <c r="CD222" s="42"/>
      <c r="CE222" s="42"/>
      <c r="CF222" s="42"/>
      <c r="CG222" s="42"/>
      <c r="CH222" s="42"/>
      <c r="CI222" s="42"/>
      <c r="CJ222" s="42"/>
      <c r="CK222" s="42"/>
      <c r="CL222" s="42"/>
      <c r="CM222" s="42"/>
      <c r="CN222" s="42"/>
      <c r="CO222" s="42"/>
      <c r="CP222" s="42"/>
      <c r="CQ222" s="42"/>
      <c r="CR222" s="42"/>
      <c r="CS222" s="42"/>
      <c r="CT222" s="42"/>
      <c r="CU222" s="42"/>
      <c r="CV222" s="42"/>
      <c r="CW222" s="42"/>
      <c r="CX222" s="42"/>
      <c r="CY222" s="42"/>
      <c r="CZ222" s="41"/>
    </row>
    <row r="223" spans="1:104">
      <c r="A223" s="39" t="s">
        <v>148</v>
      </c>
      <c r="B223" s="40" t="s">
        <v>148</v>
      </c>
      <c r="C223" s="49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  <c r="BM223" s="42"/>
      <c r="BN223" s="42"/>
      <c r="BO223" s="42"/>
      <c r="BP223" s="42"/>
      <c r="BQ223" s="42"/>
      <c r="BR223" s="42"/>
      <c r="BS223" s="42"/>
      <c r="BT223" s="42"/>
      <c r="BU223" s="42"/>
      <c r="BV223" s="42"/>
      <c r="BW223" s="42"/>
      <c r="BX223" s="42"/>
      <c r="BY223" s="42"/>
      <c r="BZ223" s="42"/>
      <c r="CA223" s="42"/>
      <c r="CB223" s="42"/>
      <c r="CC223" s="42"/>
      <c r="CD223" s="42"/>
      <c r="CE223" s="42"/>
      <c r="CF223" s="42"/>
      <c r="CG223" s="42"/>
      <c r="CH223" s="42"/>
      <c r="CI223" s="42"/>
      <c r="CJ223" s="42"/>
      <c r="CK223" s="42"/>
      <c r="CL223" s="42"/>
      <c r="CM223" s="42"/>
      <c r="CN223" s="42"/>
      <c r="CO223" s="42"/>
      <c r="CP223" s="42"/>
      <c r="CQ223" s="42"/>
      <c r="CR223" s="42"/>
      <c r="CS223" s="42"/>
      <c r="CT223" s="42"/>
      <c r="CU223" s="42"/>
      <c r="CV223" s="42"/>
      <c r="CW223" s="42"/>
      <c r="CX223" s="42"/>
      <c r="CY223" s="42"/>
      <c r="CZ223" s="41"/>
    </row>
    <row r="224" spans="1:104" ht="63">
      <c r="A224" s="39" t="s">
        <v>588</v>
      </c>
      <c r="B224" s="40" t="s">
        <v>589</v>
      </c>
      <c r="C224" s="49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  <c r="BA224" s="42"/>
      <c r="BB224" s="42"/>
      <c r="BC224" s="42"/>
      <c r="BD224" s="42"/>
      <c r="BE224" s="42"/>
      <c r="BF224" s="42"/>
      <c r="BG224" s="42"/>
      <c r="BH224" s="42"/>
      <c r="BI224" s="42"/>
      <c r="BJ224" s="42"/>
      <c r="BK224" s="42"/>
      <c r="BL224" s="42"/>
      <c r="BM224" s="42"/>
      <c r="BN224" s="42"/>
      <c r="BO224" s="42"/>
      <c r="BP224" s="42"/>
      <c r="BQ224" s="42"/>
      <c r="BR224" s="42"/>
      <c r="BS224" s="42"/>
      <c r="BT224" s="42"/>
      <c r="BU224" s="42"/>
      <c r="BV224" s="42"/>
      <c r="BW224" s="42"/>
      <c r="BX224" s="42"/>
      <c r="BY224" s="42"/>
      <c r="BZ224" s="42"/>
      <c r="CA224" s="42"/>
      <c r="CB224" s="42"/>
      <c r="CC224" s="42"/>
      <c r="CD224" s="42"/>
      <c r="CE224" s="42"/>
      <c r="CF224" s="42"/>
      <c r="CG224" s="42"/>
      <c r="CH224" s="42"/>
      <c r="CI224" s="42"/>
      <c r="CJ224" s="42"/>
      <c r="CK224" s="42"/>
      <c r="CL224" s="42"/>
      <c r="CM224" s="42"/>
      <c r="CN224" s="42"/>
      <c r="CO224" s="42"/>
      <c r="CP224" s="42"/>
      <c r="CQ224" s="42"/>
      <c r="CR224" s="42"/>
      <c r="CS224" s="42"/>
      <c r="CT224" s="42"/>
      <c r="CU224" s="42"/>
      <c r="CV224" s="42"/>
      <c r="CW224" s="42"/>
      <c r="CX224" s="42"/>
      <c r="CY224" s="42"/>
      <c r="CZ224" s="41"/>
    </row>
    <row r="225" spans="1:104">
      <c r="A225" s="39" t="s">
        <v>148</v>
      </c>
      <c r="B225" s="40" t="s">
        <v>148</v>
      </c>
      <c r="C225" s="49"/>
      <c r="D225" s="42"/>
      <c r="E225" s="42"/>
      <c r="F225" s="42"/>
      <c r="G225" s="42"/>
      <c r="H225" s="42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  <c r="BM225" s="42"/>
      <c r="BN225" s="42"/>
      <c r="BO225" s="42"/>
      <c r="BP225" s="42"/>
      <c r="BQ225" s="42"/>
      <c r="BR225" s="42"/>
      <c r="BS225" s="42"/>
      <c r="BT225" s="42"/>
      <c r="BU225" s="42"/>
      <c r="BV225" s="42"/>
      <c r="BW225" s="42"/>
      <c r="BX225" s="42"/>
      <c r="BY225" s="42"/>
      <c r="BZ225" s="42"/>
      <c r="CA225" s="42"/>
      <c r="CB225" s="42"/>
      <c r="CC225" s="42"/>
      <c r="CD225" s="42"/>
      <c r="CE225" s="42"/>
      <c r="CF225" s="42"/>
      <c r="CG225" s="42"/>
      <c r="CH225" s="42"/>
      <c r="CI225" s="42"/>
      <c r="CJ225" s="42"/>
      <c r="CK225" s="42"/>
      <c r="CL225" s="42"/>
      <c r="CM225" s="42"/>
      <c r="CN225" s="42"/>
      <c r="CO225" s="42"/>
      <c r="CP225" s="42"/>
      <c r="CQ225" s="42"/>
      <c r="CR225" s="42"/>
      <c r="CS225" s="42"/>
      <c r="CT225" s="42"/>
      <c r="CU225" s="42"/>
      <c r="CV225" s="42"/>
      <c r="CW225" s="42"/>
      <c r="CX225" s="42"/>
      <c r="CY225" s="42"/>
      <c r="CZ225" s="41"/>
    </row>
    <row r="226" spans="1:104" s="34" customFormat="1" ht="94.5">
      <c r="A226" s="26" t="s">
        <v>590</v>
      </c>
      <c r="B226" s="27" t="s">
        <v>591</v>
      </c>
      <c r="C226" s="28" t="s">
        <v>108</v>
      </c>
      <c r="D226" s="35" t="s">
        <v>108</v>
      </c>
      <c r="E226" s="35" t="s">
        <v>108</v>
      </c>
      <c r="F226" s="35" t="s">
        <v>108</v>
      </c>
      <c r="G226" s="35" t="s">
        <v>108</v>
      </c>
      <c r="H226" s="35" t="s">
        <v>108</v>
      </c>
      <c r="I226" s="35" t="s">
        <v>108</v>
      </c>
      <c r="J226" s="35" t="s">
        <v>108</v>
      </c>
      <c r="K226" s="35" t="s">
        <v>108</v>
      </c>
      <c r="L226" s="35" t="s">
        <v>108</v>
      </c>
      <c r="M226" s="35" t="s">
        <v>108</v>
      </c>
      <c r="N226" s="35" t="s">
        <v>108</v>
      </c>
      <c r="O226" s="35" t="s">
        <v>108</v>
      </c>
      <c r="P226" s="35" t="s">
        <v>108</v>
      </c>
      <c r="Q226" s="35" t="s">
        <v>108</v>
      </c>
      <c r="R226" s="35" t="s">
        <v>108</v>
      </c>
      <c r="S226" s="35" t="s">
        <v>108</v>
      </c>
      <c r="T226" s="35" t="s">
        <v>108</v>
      </c>
      <c r="U226" s="35" t="s">
        <v>108</v>
      </c>
      <c r="V226" s="35" t="s">
        <v>108</v>
      </c>
      <c r="W226" s="35" t="s">
        <v>108</v>
      </c>
      <c r="X226" s="35" t="s">
        <v>108</v>
      </c>
      <c r="Y226" s="35" t="s">
        <v>108</v>
      </c>
      <c r="Z226" s="35" t="s">
        <v>108</v>
      </c>
      <c r="AA226" s="35" t="s">
        <v>108</v>
      </c>
      <c r="AB226" s="35" t="s">
        <v>108</v>
      </c>
      <c r="AC226" s="35" t="s">
        <v>108</v>
      </c>
      <c r="AD226" s="35" t="s">
        <v>108</v>
      </c>
      <c r="AE226" s="35" t="s">
        <v>108</v>
      </c>
      <c r="AF226" s="35" t="s">
        <v>108</v>
      </c>
      <c r="AG226" s="35" t="s">
        <v>108</v>
      </c>
      <c r="AH226" s="35" t="s">
        <v>108</v>
      </c>
      <c r="AI226" s="35" t="s">
        <v>108</v>
      </c>
      <c r="AJ226" s="35" t="s">
        <v>108</v>
      </c>
      <c r="AK226" s="35" t="s">
        <v>108</v>
      </c>
      <c r="AL226" s="35" t="s">
        <v>108</v>
      </c>
      <c r="AM226" s="35" t="s">
        <v>108</v>
      </c>
      <c r="AN226" s="35" t="s">
        <v>108</v>
      </c>
      <c r="AO226" s="35" t="s">
        <v>108</v>
      </c>
      <c r="AP226" s="35" t="s">
        <v>108</v>
      </c>
      <c r="AQ226" s="35" t="s">
        <v>108</v>
      </c>
      <c r="AR226" s="35" t="s">
        <v>108</v>
      </c>
      <c r="AS226" s="35" t="s">
        <v>108</v>
      </c>
      <c r="AT226" s="35" t="s">
        <v>108</v>
      </c>
      <c r="AU226" s="35" t="s">
        <v>108</v>
      </c>
      <c r="AV226" s="35" t="s">
        <v>108</v>
      </c>
      <c r="AW226" s="35" t="s">
        <v>108</v>
      </c>
      <c r="AX226" s="35" t="s">
        <v>108</v>
      </c>
      <c r="AY226" s="35" t="s">
        <v>108</v>
      </c>
      <c r="AZ226" s="35" t="s">
        <v>108</v>
      </c>
      <c r="BA226" s="35" t="s">
        <v>108</v>
      </c>
      <c r="BB226" s="35" t="s">
        <v>108</v>
      </c>
      <c r="BC226" s="35" t="s">
        <v>108</v>
      </c>
      <c r="BD226" s="35" t="s">
        <v>108</v>
      </c>
      <c r="BE226" s="35" t="s">
        <v>108</v>
      </c>
      <c r="BF226" s="35" t="s">
        <v>108</v>
      </c>
      <c r="BG226" s="35" t="s">
        <v>108</v>
      </c>
      <c r="BH226" s="35" t="s">
        <v>108</v>
      </c>
      <c r="BI226" s="35" t="s">
        <v>108</v>
      </c>
      <c r="BJ226" s="35" t="s">
        <v>108</v>
      </c>
      <c r="BK226" s="35" t="s">
        <v>108</v>
      </c>
      <c r="BL226" s="35" t="s">
        <v>108</v>
      </c>
      <c r="BM226" s="35" t="s">
        <v>108</v>
      </c>
      <c r="BN226" s="35" t="s">
        <v>108</v>
      </c>
      <c r="BO226" s="35" t="s">
        <v>108</v>
      </c>
      <c r="BP226" s="35" t="s">
        <v>108</v>
      </c>
      <c r="BQ226" s="35" t="s">
        <v>108</v>
      </c>
      <c r="BR226" s="35" t="s">
        <v>108</v>
      </c>
      <c r="BS226" s="35" t="s">
        <v>108</v>
      </c>
      <c r="BT226" s="35" t="s">
        <v>108</v>
      </c>
      <c r="BU226" s="35" t="s">
        <v>108</v>
      </c>
      <c r="BV226" s="35" t="s">
        <v>108</v>
      </c>
      <c r="BW226" s="35" t="s">
        <v>108</v>
      </c>
      <c r="BX226" s="35" t="s">
        <v>108</v>
      </c>
      <c r="BY226" s="35" t="s">
        <v>108</v>
      </c>
      <c r="BZ226" s="35" t="s">
        <v>108</v>
      </c>
      <c r="CA226" s="35" t="s">
        <v>108</v>
      </c>
      <c r="CB226" s="35" t="s">
        <v>108</v>
      </c>
      <c r="CC226" s="35" t="s">
        <v>108</v>
      </c>
      <c r="CD226" s="35" t="s">
        <v>108</v>
      </c>
      <c r="CE226" s="35" t="s">
        <v>108</v>
      </c>
      <c r="CF226" s="35" t="s">
        <v>108</v>
      </c>
      <c r="CG226" s="35" t="s">
        <v>108</v>
      </c>
      <c r="CH226" s="35" t="s">
        <v>108</v>
      </c>
      <c r="CI226" s="35" t="s">
        <v>108</v>
      </c>
      <c r="CJ226" s="35" t="s">
        <v>108</v>
      </c>
      <c r="CK226" s="35" t="s">
        <v>108</v>
      </c>
      <c r="CL226" s="35" t="s">
        <v>108</v>
      </c>
      <c r="CM226" s="35" t="s">
        <v>108</v>
      </c>
      <c r="CN226" s="35" t="s">
        <v>108</v>
      </c>
      <c r="CO226" s="35" t="s">
        <v>108</v>
      </c>
      <c r="CP226" s="35" t="s">
        <v>108</v>
      </c>
      <c r="CQ226" s="35" t="s">
        <v>108</v>
      </c>
      <c r="CR226" s="35" t="s">
        <v>108</v>
      </c>
      <c r="CS226" s="35" t="s">
        <v>108</v>
      </c>
      <c r="CT226" s="35" t="s">
        <v>108</v>
      </c>
      <c r="CU226" s="35" t="s">
        <v>108</v>
      </c>
      <c r="CV226" s="35" t="s">
        <v>108</v>
      </c>
      <c r="CW226" s="35" t="s">
        <v>108</v>
      </c>
      <c r="CX226" s="35" t="s">
        <v>108</v>
      </c>
      <c r="CY226" s="35" t="s">
        <v>108</v>
      </c>
      <c r="CZ226" s="46" t="s">
        <v>108</v>
      </c>
    </row>
    <row r="227" spans="1:104" ht="78.75">
      <c r="A227" s="39" t="s">
        <v>592</v>
      </c>
      <c r="B227" s="40" t="s">
        <v>593</v>
      </c>
      <c r="C227" s="41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  <c r="BM227" s="42"/>
      <c r="BN227" s="42"/>
      <c r="BO227" s="42"/>
      <c r="BP227" s="42"/>
      <c r="BQ227" s="42"/>
      <c r="BR227" s="42"/>
      <c r="BS227" s="42"/>
      <c r="BT227" s="42"/>
      <c r="BU227" s="42"/>
      <c r="BV227" s="42"/>
      <c r="BW227" s="42"/>
      <c r="BX227" s="42"/>
      <c r="BY227" s="42"/>
      <c r="BZ227" s="42"/>
      <c r="CA227" s="42"/>
      <c r="CB227" s="42"/>
      <c r="CC227" s="42"/>
      <c r="CD227" s="42"/>
      <c r="CE227" s="42"/>
      <c r="CF227" s="42"/>
      <c r="CG227" s="42"/>
      <c r="CH227" s="42"/>
      <c r="CI227" s="42"/>
      <c r="CJ227" s="42"/>
      <c r="CK227" s="42"/>
      <c r="CL227" s="42"/>
      <c r="CM227" s="42"/>
      <c r="CN227" s="42"/>
      <c r="CO227" s="42"/>
      <c r="CP227" s="42"/>
      <c r="CQ227" s="42"/>
      <c r="CR227" s="42"/>
      <c r="CS227" s="42"/>
      <c r="CT227" s="42"/>
      <c r="CU227" s="42"/>
      <c r="CV227" s="42"/>
      <c r="CW227" s="42"/>
      <c r="CX227" s="42"/>
      <c r="CY227" s="42"/>
      <c r="CZ227" s="41"/>
    </row>
    <row r="228" spans="1:104">
      <c r="A228" s="39" t="s">
        <v>148</v>
      </c>
      <c r="B228" s="71" t="s">
        <v>148</v>
      </c>
      <c r="C228" s="41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  <c r="BM228" s="42"/>
      <c r="BN228" s="42"/>
      <c r="BO228" s="42"/>
      <c r="BP228" s="42"/>
      <c r="BQ228" s="42"/>
      <c r="BR228" s="42"/>
      <c r="BS228" s="42"/>
      <c r="BT228" s="42"/>
      <c r="BU228" s="42"/>
      <c r="BV228" s="42"/>
      <c r="BW228" s="42"/>
      <c r="BX228" s="42"/>
      <c r="BY228" s="42"/>
      <c r="BZ228" s="42"/>
      <c r="CA228" s="42"/>
      <c r="CB228" s="42"/>
      <c r="CC228" s="42"/>
      <c r="CD228" s="42"/>
      <c r="CE228" s="42"/>
      <c r="CF228" s="42"/>
      <c r="CG228" s="42"/>
      <c r="CH228" s="42"/>
      <c r="CI228" s="42"/>
      <c r="CJ228" s="42"/>
      <c r="CK228" s="42"/>
      <c r="CL228" s="42"/>
      <c r="CM228" s="42"/>
      <c r="CN228" s="42"/>
      <c r="CO228" s="42"/>
      <c r="CP228" s="42"/>
      <c r="CQ228" s="42"/>
      <c r="CR228" s="42"/>
      <c r="CS228" s="42"/>
      <c r="CT228" s="42"/>
      <c r="CU228" s="42"/>
      <c r="CV228" s="42"/>
      <c r="CW228" s="42"/>
      <c r="CX228" s="42"/>
      <c r="CY228" s="42"/>
      <c r="CZ228" s="41"/>
    </row>
    <row r="229" spans="1:104" ht="78.75">
      <c r="A229" s="39" t="s">
        <v>594</v>
      </c>
      <c r="B229" s="40" t="s">
        <v>595</v>
      </c>
      <c r="C229" s="41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  <c r="BM229" s="42"/>
      <c r="BN229" s="42"/>
      <c r="BO229" s="42"/>
      <c r="BP229" s="42"/>
      <c r="BQ229" s="42"/>
      <c r="BR229" s="42"/>
      <c r="BS229" s="42"/>
      <c r="BT229" s="42"/>
      <c r="BU229" s="42"/>
      <c r="BV229" s="42"/>
      <c r="BW229" s="42"/>
      <c r="BX229" s="42"/>
      <c r="BY229" s="42"/>
      <c r="BZ229" s="42"/>
      <c r="CA229" s="42"/>
      <c r="CB229" s="42"/>
      <c r="CC229" s="42"/>
      <c r="CD229" s="42"/>
      <c r="CE229" s="42"/>
      <c r="CF229" s="42"/>
      <c r="CG229" s="42"/>
      <c r="CH229" s="42"/>
      <c r="CI229" s="42"/>
      <c r="CJ229" s="42"/>
      <c r="CK229" s="42"/>
      <c r="CL229" s="42"/>
      <c r="CM229" s="42"/>
      <c r="CN229" s="42"/>
      <c r="CO229" s="42"/>
      <c r="CP229" s="42"/>
      <c r="CQ229" s="42"/>
      <c r="CR229" s="42"/>
      <c r="CS229" s="42"/>
      <c r="CT229" s="42"/>
      <c r="CU229" s="42"/>
      <c r="CV229" s="42"/>
      <c r="CW229" s="42"/>
      <c r="CX229" s="42"/>
      <c r="CY229" s="42"/>
      <c r="CZ229" s="41"/>
    </row>
    <row r="230" spans="1:104">
      <c r="A230" s="39" t="s">
        <v>148</v>
      </c>
      <c r="B230" s="71" t="s">
        <v>148</v>
      </c>
      <c r="C230" s="41"/>
      <c r="D230" s="42"/>
      <c r="E230" s="42"/>
      <c r="F230" s="42"/>
      <c r="G230" s="42"/>
      <c r="H230" s="42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  <c r="BH230" s="42"/>
      <c r="BI230" s="42"/>
      <c r="BJ230" s="42"/>
      <c r="BK230" s="42"/>
      <c r="BL230" s="42"/>
      <c r="BM230" s="42"/>
      <c r="BN230" s="42"/>
      <c r="BO230" s="42"/>
      <c r="BP230" s="42"/>
      <c r="BQ230" s="42"/>
      <c r="BR230" s="42"/>
      <c r="BS230" s="42"/>
      <c r="BT230" s="42"/>
      <c r="BU230" s="42"/>
      <c r="BV230" s="42"/>
      <c r="BW230" s="42"/>
      <c r="BX230" s="42"/>
      <c r="BY230" s="42"/>
      <c r="BZ230" s="42"/>
      <c r="CA230" s="42"/>
      <c r="CB230" s="42"/>
      <c r="CC230" s="42"/>
      <c r="CD230" s="42"/>
      <c r="CE230" s="42"/>
      <c r="CF230" s="42"/>
      <c r="CG230" s="42"/>
      <c r="CH230" s="42"/>
      <c r="CI230" s="42"/>
      <c r="CJ230" s="42"/>
      <c r="CK230" s="42"/>
      <c r="CL230" s="42"/>
      <c r="CM230" s="42"/>
      <c r="CN230" s="42"/>
      <c r="CO230" s="42"/>
      <c r="CP230" s="42"/>
      <c r="CQ230" s="42"/>
      <c r="CR230" s="42"/>
      <c r="CS230" s="42"/>
      <c r="CT230" s="42"/>
      <c r="CU230" s="42"/>
      <c r="CV230" s="42"/>
      <c r="CW230" s="42"/>
      <c r="CX230" s="42"/>
      <c r="CY230" s="42"/>
      <c r="CZ230" s="41"/>
    </row>
    <row r="231" spans="1:104" ht="47.25">
      <c r="A231" s="26" t="s">
        <v>596</v>
      </c>
      <c r="B231" s="27" t="s">
        <v>597</v>
      </c>
      <c r="C231" s="28" t="s">
        <v>108</v>
      </c>
      <c r="D231" s="35">
        <f>SUM(D232:D255)</f>
        <v>23.259999999999994</v>
      </c>
      <c r="E231" s="72">
        <f>SUM(E232:E255)</f>
        <v>23.109999999999996</v>
      </c>
      <c r="F231" s="35" t="s">
        <v>108</v>
      </c>
      <c r="G231" s="35" t="s">
        <v>108</v>
      </c>
      <c r="H231" s="35" t="s">
        <v>108</v>
      </c>
      <c r="I231" s="35" t="s">
        <v>108</v>
      </c>
      <c r="J231" s="35" t="s">
        <v>108</v>
      </c>
      <c r="K231" s="35" t="s">
        <v>108</v>
      </c>
      <c r="L231" s="35" t="s">
        <v>108</v>
      </c>
      <c r="M231" s="35" t="s">
        <v>108</v>
      </c>
      <c r="N231" s="35" t="s">
        <v>108</v>
      </c>
      <c r="O231" s="35" t="s">
        <v>108</v>
      </c>
      <c r="P231" s="35" t="s">
        <v>108</v>
      </c>
      <c r="Q231" s="35" t="s">
        <v>108</v>
      </c>
      <c r="R231" s="35" t="s">
        <v>108</v>
      </c>
      <c r="S231" s="35" t="s">
        <v>108</v>
      </c>
      <c r="T231" s="35" t="s">
        <v>108</v>
      </c>
      <c r="U231" s="35">
        <f>SUM(U232:U255)</f>
        <v>2.29</v>
      </c>
      <c r="V231" s="36">
        <f>SUM(V232:V255)</f>
        <v>0.2</v>
      </c>
      <c r="W231" s="35" t="s">
        <v>108</v>
      </c>
      <c r="X231" s="36" t="s">
        <v>108</v>
      </c>
      <c r="Y231" s="35" t="s">
        <v>108</v>
      </c>
      <c r="Z231" s="35">
        <f>SUM(Z232:Z255)</f>
        <v>1</v>
      </c>
      <c r="AA231" s="35">
        <f>SUM(AA232:AA255)</f>
        <v>0</v>
      </c>
      <c r="AB231" s="35">
        <f>SUM(AB232:AB255)</f>
        <v>2.29</v>
      </c>
      <c r="AC231" s="36">
        <f>SUM(AC232:AC255)</f>
        <v>0.2</v>
      </c>
      <c r="AD231" s="35" t="s">
        <v>108</v>
      </c>
      <c r="AE231" s="35" t="s">
        <v>108</v>
      </c>
      <c r="AF231" s="35" t="s">
        <v>108</v>
      </c>
      <c r="AG231" s="35">
        <f>SUM(AG232:AG255)</f>
        <v>1</v>
      </c>
      <c r="AH231" s="35" t="s">
        <v>108</v>
      </c>
      <c r="AI231" s="35">
        <f>SUM(AI232:AI255)</f>
        <v>6.08</v>
      </c>
      <c r="AJ231" s="36">
        <f>SUM(AJ232:AJ255)</f>
        <v>0.2</v>
      </c>
      <c r="AK231" s="35" t="s">
        <v>108</v>
      </c>
      <c r="AL231" s="35" t="s">
        <v>108</v>
      </c>
      <c r="AM231" s="35" t="s">
        <v>108</v>
      </c>
      <c r="AN231" s="35">
        <f>SUM(AN232:AN255)</f>
        <v>3</v>
      </c>
      <c r="AO231" s="35" t="s">
        <v>108</v>
      </c>
      <c r="AP231" s="35">
        <f>SUM(AP232:AP255)</f>
        <v>5.9300000000000006</v>
      </c>
      <c r="AQ231" s="35">
        <f>SUM(AQ232:AQ255)</f>
        <v>0</v>
      </c>
      <c r="AR231" s="35" t="s">
        <v>108</v>
      </c>
      <c r="AS231" s="35">
        <f>SUM(AS232:AS255)</f>
        <v>4.0339999999999998</v>
      </c>
      <c r="AT231" s="35" t="s">
        <v>108</v>
      </c>
      <c r="AU231" s="35">
        <f>SUM(AU232:AU255)</f>
        <v>1</v>
      </c>
      <c r="AV231" s="35" t="s">
        <v>108</v>
      </c>
      <c r="AW231" s="35">
        <f>SUM(AW232:AW255)</f>
        <v>4.62</v>
      </c>
      <c r="AX231" s="36">
        <f>SUM(AX232:AX255)</f>
        <v>0.2</v>
      </c>
      <c r="AY231" s="35" t="s">
        <v>108</v>
      </c>
      <c r="AZ231" s="35" t="s">
        <v>108</v>
      </c>
      <c r="BA231" s="35" t="s">
        <v>108</v>
      </c>
      <c r="BB231" s="35">
        <f>SUM(BB232:BB255)</f>
        <v>2</v>
      </c>
      <c r="BC231" s="35" t="s">
        <v>108</v>
      </c>
      <c r="BD231" s="35">
        <f>SUM(BD232:BD255)</f>
        <v>4.62</v>
      </c>
      <c r="BE231" s="36">
        <f>SUM(BE232:BE255)</f>
        <v>0.2</v>
      </c>
      <c r="BF231" s="35" t="s">
        <v>108</v>
      </c>
      <c r="BG231" s="35" t="s">
        <v>108</v>
      </c>
      <c r="BH231" s="35" t="s">
        <v>108</v>
      </c>
      <c r="BI231" s="35">
        <f>SUM(BI232:BI255)</f>
        <v>2</v>
      </c>
      <c r="BJ231" s="35">
        <f>SUM(BJ232:BJ255)</f>
        <v>0</v>
      </c>
      <c r="BK231" s="35">
        <f>SUM(BK232:BK255)</f>
        <v>4.96</v>
      </c>
      <c r="BL231" s="36">
        <f>SUM(BL232:BL255)</f>
        <v>0.2</v>
      </c>
      <c r="BM231" s="35" t="s">
        <v>108</v>
      </c>
      <c r="BN231" s="35" t="s">
        <v>108</v>
      </c>
      <c r="BO231" s="35" t="s">
        <v>108</v>
      </c>
      <c r="BP231" s="35">
        <f>SUM(BP232:BP255)</f>
        <v>2</v>
      </c>
      <c r="BQ231" s="35" t="s">
        <v>108</v>
      </c>
      <c r="BR231" s="35">
        <f>SUM(BR232:BR255)</f>
        <v>4.96</v>
      </c>
      <c r="BS231" s="36">
        <f>SUM(BS232:BS255)</f>
        <v>0.2</v>
      </c>
      <c r="BT231" s="35" t="s">
        <v>108</v>
      </c>
      <c r="BU231" s="35" t="s">
        <v>108</v>
      </c>
      <c r="BV231" s="35" t="s">
        <v>108</v>
      </c>
      <c r="BW231" s="35">
        <f>SUM(BW232:BW255)</f>
        <v>2</v>
      </c>
      <c r="BX231" s="35" t="s">
        <v>108</v>
      </c>
      <c r="BY231" s="35">
        <f>SUM(BY232:BY255)</f>
        <v>5.3100000000000005</v>
      </c>
      <c r="BZ231" s="36">
        <f>SUM(BZ232:BZ255)</f>
        <v>0.2</v>
      </c>
      <c r="CA231" s="35" t="s">
        <v>108</v>
      </c>
      <c r="CB231" s="35" t="s">
        <v>108</v>
      </c>
      <c r="CC231" s="35" t="s">
        <v>108</v>
      </c>
      <c r="CD231" s="35">
        <f>SUM(CD232:CD255)</f>
        <v>2</v>
      </c>
      <c r="CE231" s="35" t="s">
        <v>108</v>
      </c>
      <c r="CF231" s="35">
        <f>SUM(CF232:CF255)</f>
        <v>5.3100000000000005</v>
      </c>
      <c r="CG231" s="36">
        <f>SUM(CG232:CG255)</f>
        <v>0.2</v>
      </c>
      <c r="CH231" s="35" t="s">
        <v>108</v>
      </c>
      <c r="CI231" s="35" t="s">
        <v>108</v>
      </c>
      <c r="CJ231" s="35" t="s">
        <v>108</v>
      </c>
      <c r="CK231" s="35">
        <f>SUM(CK232:CK255)</f>
        <v>2</v>
      </c>
      <c r="CL231" s="35" t="s">
        <v>108</v>
      </c>
      <c r="CM231" s="35">
        <f>SUM(CM232:CM255)</f>
        <v>23.259999999999998</v>
      </c>
      <c r="CN231" s="36">
        <f>SUM(CN232:CN255)</f>
        <v>0.99999999999999989</v>
      </c>
      <c r="CO231" s="35" t="s">
        <v>108</v>
      </c>
      <c r="CP231" s="35" t="s">
        <v>108</v>
      </c>
      <c r="CQ231" s="35" t="s">
        <v>108</v>
      </c>
      <c r="CR231" s="35">
        <f>SUM(CR232:CR255)</f>
        <v>10</v>
      </c>
      <c r="CS231" s="35" t="s">
        <v>108</v>
      </c>
      <c r="CT231" s="35">
        <f>SUM(CT232:CT255)</f>
        <v>23.109999999999996</v>
      </c>
      <c r="CU231" s="36">
        <f>SUM(CU232:CU255)</f>
        <v>0.79999999999999993</v>
      </c>
      <c r="CV231" s="35" t="s">
        <v>108</v>
      </c>
      <c r="CW231" s="36">
        <f>SUM(CW232:CW255)</f>
        <v>4.0339999999999998</v>
      </c>
      <c r="CX231" s="35" t="s">
        <v>108</v>
      </c>
      <c r="CY231" s="35">
        <f>SUM(CY232:CY255)</f>
        <v>8</v>
      </c>
      <c r="CZ231" s="46" t="s">
        <v>108</v>
      </c>
    </row>
    <row r="232" spans="1:104" ht="31.5">
      <c r="A232" s="52" t="s">
        <v>598</v>
      </c>
      <c r="B232" s="53" t="s">
        <v>599</v>
      </c>
      <c r="C232" s="54" t="s">
        <v>600</v>
      </c>
      <c r="D232" s="55">
        <v>0.72</v>
      </c>
      <c r="E232" s="55">
        <v>0.72</v>
      </c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5">
        <v>0.72</v>
      </c>
      <c r="V232" s="57">
        <v>0.1</v>
      </c>
      <c r="W232" s="56"/>
      <c r="X232" s="57"/>
      <c r="Y232" s="56"/>
      <c r="Z232" s="56"/>
      <c r="AA232" s="56"/>
      <c r="AB232" s="55">
        <v>0.72</v>
      </c>
      <c r="AC232" s="57">
        <v>0.1</v>
      </c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7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  <c r="BI232" s="56"/>
      <c r="BJ232" s="56"/>
      <c r="BK232" s="56"/>
      <c r="BL232" s="56"/>
      <c r="BM232" s="56"/>
      <c r="BN232" s="56"/>
      <c r="BO232" s="56"/>
      <c r="BP232" s="56"/>
      <c r="BQ232" s="56"/>
      <c r="BR232" s="56"/>
      <c r="BS232" s="56"/>
      <c r="BT232" s="56"/>
      <c r="BU232" s="56"/>
      <c r="BV232" s="56"/>
      <c r="BW232" s="56"/>
      <c r="BX232" s="56"/>
      <c r="BY232" s="56"/>
      <c r="BZ232" s="56"/>
      <c r="CA232" s="56"/>
      <c r="CB232" s="56"/>
      <c r="CC232" s="56"/>
      <c r="CD232" s="56"/>
      <c r="CE232" s="56"/>
      <c r="CF232" s="56"/>
      <c r="CG232" s="56"/>
      <c r="CH232" s="56"/>
      <c r="CI232" s="56"/>
      <c r="CJ232" s="56"/>
      <c r="CK232" s="56"/>
      <c r="CL232" s="56">
        <f t="shared" ref="CL232:CY247" si="24">T232+AH232+AV232+BJ232+BX232</f>
        <v>0</v>
      </c>
      <c r="CM232" s="59">
        <f t="shared" si="24"/>
        <v>0.72</v>
      </c>
      <c r="CN232" s="57">
        <f t="shared" si="24"/>
        <v>0.1</v>
      </c>
      <c r="CO232" s="56">
        <f t="shared" si="24"/>
        <v>0</v>
      </c>
      <c r="CP232" s="57">
        <f t="shared" si="24"/>
        <v>0</v>
      </c>
      <c r="CQ232" s="56">
        <f t="shared" si="24"/>
        <v>0</v>
      </c>
      <c r="CR232" s="56">
        <f t="shared" si="24"/>
        <v>0</v>
      </c>
      <c r="CS232" s="56">
        <f t="shared" si="24"/>
        <v>0</v>
      </c>
      <c r="CT232" s="56">
        <f t="shared" si="24"/>
        <v>0.72</v>
      </c>
      <c r="CU232" s="57">
        <f t="shared" si="24"/>
        <v>0.1</v>
      </c>
      <c r="CV232" s="56">
        <f t="shared" si="24"/>
        <v>0</v>
      </c>
      <c r="CW232" s="57">
        <f t="shared" si="24"/>
        <v>0</v>
      </c>
      <c r="CX232" s="56">
        <f t="shared" si="24"/>
        <v>0</v>
      </c>
      <c r="CY232" s="56">
        <f t="shared" si="24"/>
        <v>0</v>
      </c>
      <c r="CZ232" s="63"/>
    </row>
    <row r="233" spans="1:104" ht="31.5">
      <c r="A233" s="52" t="s">
        <v>601</v>
      </c>
      <c r="B233" s="53" t="s">
        <v>602</v>
      </c>
      <c r="C233" s="54" t="s">
        <v>603</v>
      </c>
      <c r="D233" s="55">
        <v>0.72</v>
      </c>
      <c r="E233" s="55">
        <v>0.72</v>
      </c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5">
        <v>0.72</v>
      </c>
      <c r="V233" s="57">
        <v>0.1</v>
      </c>
      <c r="W233" s="56"/>
      <c r="X233" s="57"/>
      <c r="Y233" s="56"/>
      <c r="Z233" s="56"/>
      <c r="AA233" s="56"/>
      <c r="AB233" s="55">
        <v>0.72</v>
      </c>
      <c r="AC233" s="57">
        <v>0.1</v>
      </c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  <c r="BI233" s="56"/>
      <c r="BJ233" s="56"/>
      <c r="BK233" s="56"/>
      <c r="BL233" s="56"/>
      <c r="BM233" s="56"/>
      <c r="BN233" s="56"/>
      <c r="BO233" s="56"/>
      <c r="BP233" s="56"/>
      <c r="BQ233" s="56"/>
      <c r="BR233" s="56"/>
      <c r="BS233" s="56"/>
      <c r="BT233" s="56"/>
      <c r="BU233" s="56"/>
      <c r="BV233" s="56"/>
      <c r="BW233" s="56"/>
      <c r="BX233" s="56"/>
      <c r="BY233" s="56"/>
      <c r="BZ233" s="56"/>
      <c r="CA233" s="56"/>
      <c r="CB233" s="56"/>
      <c r="CC233" s="56"/>
      <c r="CD233" s="56"/>
      <c r="CE233" s="56"/>
      <c r="CF233" s="56"/>
      <c r="CG233" s="56"/>
      <c r="CH233" s="56"/>
      <c r="CI233" s="56"/>
      <c r="CJ233" s="56"/>
      <c r="CK233" s="56"/>
      <c r="CL233" s="56">
        <f t="shared" si="24"/>
        <v>0</v>
      </c>
      <c r="CM233" s="59">
        <f t="shared" si="24"/>
        <v>0.72</v>
      </c>
      <c r="CN233" s="57">
        <f t="shared" si="24"/>
        <v>0.1</v>
      </c>
      <c r="CO233" s="56">
        <f t="shared" si="24"/>
        <v>0</v>
      </c>
      <c r="CP233" s="57">
        <f t="shared" si="24"/>
        <v>0</v>
      </c>
      <c r="CQ233" s="56">
        <f t="shared" si="24"/>
        <v>0</v>
      </c>
      <c r="CR233" s="56">
        <f t="shared" si="24"/>
        <v>0</v>
      </c>
      <c r="CS233" s="56">
        <f t="shared" si="24"/>
        <v>0</v>
      </c>
      <c r="CT233" s="56">
        <f t="shared" si="24"/>
        <v>0.72</v>
      </c>
      <c r="CU233" s="57">
        <f t="shared" si="24"/>
        <v>0.1</v>
      </c>
      <c r="CV233" s="56">
        <f t="shared" si="24"/>
        <v>0</v>
      </c>
      <c r="CW233" s="57">
        <f t="shared" si="24"/>
        <v>0</v>
      </c>
      <c r="CX233" s="56">
        <f t="shared" si="24"/>
        <v>0</v>
      </c>
      <c r="CY233" s="56">
        <f t="shared" si="24"/>
        <v>0</v>
      </c>
      <c r="CZ233" s="63"/>
    </row>
    <row r="234" spans="1:104">
      <c r="A234" s="52" t="s">
        <v>604</v>
      </c>
      <c r="B234" s="53" t="s">
        <v>605</v>
      </c>
      <c r="C234" s="54" t="s">
        <v>606</v>
      </c>
      <c r="D234" s="55">
        <v>0.85</v>
      </c>
      <c r="E234" s="55">
        <v>0.85</v>
      </c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5">
        <v>0.85</v>
      </c>
      <c r="V234" s="57"/>
      <c r="W234" s="56"/>
      <c r="X234" s="57"/>
      <c r="Y234" s="56"/>
      <c r="Z234" s="56">
        <v>1</v>
      </c>
      <c r="AA234" s="56"/>
      <c r="AB234" s="55">
        <v>0.85</v>
      </c>
      <c r="AC234" s="57"/>
      <c r="AD234" s="56"/>
      <c r="AE234" s="56"/>
      <c r="AF234" s="56"/>
      <c r="AG234" s="56">
        <v>1</v>
      </c>
      <c r="AH234" s="56"/>
      <c r="AI234" s="56"/>
      <c r="AJ234" s="57"/>
      <c r="AK234" s="56"/>
      <c r="AL234" s="56"/>
      <c r="AM234" s="56"/>
      <c r="AN234" s="56"/>
      <c r="AO234" s="56"/>
      <c r="AP234" s="56"/>
      <c r="AQ234" s="57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  <c r="BK234" s="56"/>
      <c r="BL234" s="56"/>
      <c r="BM234" s="56"/>
      <c r="BN234" s="56"/>
      <c r="BO234" s="56"/>
      <c r="BP234" s="56"/>
      <c r="BQ234" s="56"/>
      <c r="BR234" s="56"/>
      <c r="BS234" s="56"/>
      <c r="BT234" s="56"/>
      <c r="BU234" s="56"/>
      <c r="BV234" s="56"/>
      <c r="BW234" s="56"/>
      <c r="BX234" s="56"/>
      <c r="BY234" s="56"/>
      <c r="BZ234" s="56"/>
      <c r="CA234" s="56"/>
      <c r="CB234" s="56"/>
      <c r="CC234" s="56"/>
      <c r="CD234" s="56"/>
      <c r="CE234" s="56"/>
      <c r="CF234" s="56"/>
      <c r="CG234" s="56"/>
      <c r="CH234" s="56"/>
      <c r="CI234" s="56"/>
      <c r="CJ234" s="56"/>
      <c r="CK234" s="56"/>
      <c r="CL234" s="56">
        <f t="shared" si="24"/>
        <v>0</v>
      </c>
      <c r="CM234" s="59">
        <f t="shared" si="24"/>
        <v>0.85</v>
      </c>
      <c r="CN234" s="57">
        <f t="shared" si="24"/>
        <v>0</v>
      </c>
      <c r="CO234" s="56">
        <f t="shared" si="24"/>
        <v>0</v>
      </c>
      <c r="CP234" s="57">
        <f t="shared" si="24"/>
        <v>0</v>
      </c>
      <c r="CQ234" s="56">
        <f t="shared" si="24"/>
        <v>0</v>
      </c>
      <c r="CR234" s="56">
        <f t="shared" si="24"/>
        <v>1</v>
      </c>
      <c r="CS234" s="56">
        <f t="shared" si="24"/>
        <v>0</v>
      </c>
      <c r="CT234" s="56">
        <f t="shared" si="24"/>
        <v>0.85</v>
      </c>
      <c r="CU234" s="57">
        <f t="shared" si="24"/>
        <v>0</v>
      </c>
      <c r="CV234" s="56">
        <f t="shared" si="24"/>
        <v>0</v>
      </c>
      <c r="CW234" s="57">
        <f t="shared" si="24"/>
        <v>0</v>
      </c>
      <c r="CX234" s="56">
        <f t="shared" si="24"/>
        <v>0</v>
      </c>
      <c r="CY234" s="56">
        <f t="shared" si="24"/>
        <v>1</v>
      </c>
      <c r="CZ234" s="65" t="s">
        <v>251</v>
      </c>
    </row>
    <row r="235" spans="1:104" ht="31.5">
      <c r="A235" s="52" t="s">
        <v>607</v>
      </c>
      <c r="B235" s="53" t="s">
        <v>608</v>
      </c>
      <c r="C235" s="54" t="s">
        <v>609</v>
      </c>
      <c r="D235" s="59">
        <v>0</v>
      </c>
      <c r="E235" s="59">
        <v>4.33</v>
      </c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7"/>
      <c r="W235" s="56"/>
      <c r="X235" s="57"/>
      <c r="Y235" s="56"/>
      <c r="Z235" s="56"/>
      <c r="AA235" s="56"/>
      <c r="AB235" s="56"/>
      <c r="AC235" s="57"/>
      <c r="AD235" s="56"/>
      <c r="AE235" s="56"/>
      <c r="AF235" s="56"/>
      <c r="AG235" s="56"/>
      <c r="AH235" s="56"/>
      <c r="AI235" s="55">
        <v>0</v>
      </c>
      <c r="AJ235" s="56"/>
      <c r="AK235" s="56"/>
      <c r="AL235" s="56">
        <v>0</v>
      </c>
      <c r="AM235" s="56"/>
      <c r="AN235" s="56"/>
      <c r="AO235" s="56"/>
      <c r="AP235" s="55">
        <v>4.33</v>
      </c>
      <c r="AQ235" s="56"/>
      <c r="AR235" s="56"/>
      <c r="AS235" s="57">
        <v>3.8</v>
      </c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  <c r="BK235" s="56"/>
      <c r="BL235" s="56"/>
      <c r="BM235" s="56"/>
      <c r="BN235" s="56"/>
      <c r="BO235" s="56"/>
      <c r="BP235" s="56"/>
      <c r="BQ235" s="56"/>
      <c r="BR235" s="56"/>
      <c r="BS235" s="56"/>
      <c r="BT235" s="56"/>
      <c r="BU235" s="56"/>
      <c r="BV235" s="56"/>
      <c r="BW235" s="56"/>
      <c r="BX235" s="56"/>
      <c r="BY235" s="56"/>
      <c r="BZ235" s="56"/>
      <c r="CA235" s="56"/>
      <c r="CB235" s="56"/>
      <c r="CC235" s="56"/>
      <c r="CD235" s="56"/>
      <c r="CE235" s="56"/>
      <c r="CF235" s="56"/>
      <c r="CG235" s="56"/>
      <c r="CH235" s="56"/>
      <c r="CI235" s="56"/>
      <c r="CJ235" s="56"/>
      <c r="CK235" s="56"/>
      <c r="CL235" s="56">
        <f t="shared" si="24"/>
        <v>0</v>
      </c>
      <c r="CM235" s="59">
        <f t="shared" si="24"/>
        <v>0</v>
      </c>
      <c r="CN235" s="57">
        <f t="shared" si="24"/>
        <v>0</v>
      </c>
      <c r="CO235" s="56">
        <f t="shared" si="24"/>
        <v>0</v>
      </c>
      <c r="CP235" s="57">
        <f t="shared" si="24"/>
        <v>0</v>
      </c>
      <c r="CQ235" s="56">
        <f t="shared" si="24"/>
        <v>0</v>
      </c>
      <c r="CR235" s="56">
        <f t="shared" si="24"/>
        <v>0</v>
      </c>
      <c r="CS235" s="56">
        <f t="shared" si="24"/>
        <v>0</v>
      </c>
      <c r="CT235" s="56">
        <f t="shared" si="24"/>
        <v>4.33</v>
      </c>
      <c r="CU235" s="57">
        <f t="shared" si="24"/>
        <v>0</v>
      </c>
      <c r="CV235" s="56">
        <f t="shared" si="24"/>
        <v>0</v>
      </c>
      <c r="CW235" s="57">
        <f t="shared" si="24"/>
        <v>3.8</v>
      </c>
      <c r="CX235" s="56">
        <f t="shared" si="24"/>
        <v>0</v>
      </c>
      <c r="CY235" s="56">
        <f t="shared" si="24"/>
        <v>0</v>
      </c>
      <c r="CZ235" s="65" t="s">
        <v>251</v>
      </c>
    </row>
    <row r="236" spans="1:104" ht="31.5">
      <c r="A236" s="52" t="s">
        <v>610</v>
      </c>
      <c r="B236" s="53" t="s">
        <v>611</v>
      </c>
      <c r="C236" s="54" t="s">
        <v>612</v>
      </c>
      <c r="D236" s="59">
        <v>0</v>
      </c>
      <c r="E236" s="59">
        <v>0.6100000000000001</v>
      </c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7"/>
      <c r="W236" s="56"/>
      <c r="X236" s="57"/>
      <c r="Y236" s="56"/>
      <c r="Z236" s="56"/>
      <c r="AA236" s="56"/>
      <c r="AB236" s="56"/>
      <c r="AC236" s="57"/>
      <c r="AD236" s="56"/>
      <c r="AE236" s="56"/>
      <c r="AF236" s="56"/>
      <c r="AG236" s="56"/>
      <c r="AH236" s="56"/>
      <c r="AI236" s="55">
        <v>0</v>
      </c>
      <c r="AJ236" s="56"/>
      <c r="AK236" s="56"/>
      <c r="AL236" s="56">
        <v>0</v>
      </c>
      <c r="AM236" s="56"/>
      <c r="AN236" s="56"/>
      <c r="AO236" s="56"/>
      <c r="AP236" s="55">
        <v>0.61</v>
      </c>
      <c r="AQ236" s="56"/>
      <c r="AR236" s="56"/>
      <c r="AS236" s="56">
        <v>0.23400000000000001</v>
      </c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  <c r="BK236" s="56"/>
      <c r="BL236" s="56"/>
      <c r="BM236" s="56"/>
      <c r="BN236" s="56"/>
      <c r="BO236" s="56"/>
      <c r="BP236" s="56"/>
      <c r="BQ236" s="56"/>
      <c r="BR236" s="56"/>
      <c r="BS236" s="56"/>
      <c r="BT236" s="56"/>
      <c r="BU236" s="56"/>
      <c r="BV236" s="56"/>
      <c r="BW236" s="56"/>
      <c r="BX236" s="56"/>
      <c r="BY236" s="56"/>
      <c r="BZ236" s="56"/>
      <c r="CA236" s="56"/>
      <c r="CB236" s="56"/>
      <c r="CC236" s="56"/>
      <c r="CD236" s="56"/>
      <c r="CE236" s="56"/>
      <c r="CF236" s="56"/>
      <c r="CG236" s="56"/>
      <c r="CH236" s="56"/>
      <c r="CI236" s="56"/>
      <c r="CJ236" s="56"/>
      <c r="CK236" s="56"/>
      <c r="CL236" s="56">
        <f t="shared" si="24"/>
        <v>0</v>
      </c>
      <c r="CM236" s="59">
        <f t="shared" si="24"/>
        <v>0</v>
      </c>
      <c r="CN236" s="57">
        <f t="shared" si="24"/>
        <v>0</v>
      </c>
      <c r="CO236" s="56">
        <f t="shared" si="24"/>
        <v>0</v>
      </c>
      <c r="CP236" s="57">
        <f t="shared" si="24"/>
        <v>0</v>
      </c>
      <c r="CQ236" s="56">
        <f t="shared" si="24"/>
        <v>0</v>
      </c>
      <c r="CR236" s="56">
        <f t="shared" si="24"/>
        <v>0</v>
      </c>
      <c r="CS236" s="56">
        <f t="shared" si="24"/>
        <v>0</v>
      </c>
      <c r="CT236" s="56">
        <f t="shared" si="24"/>
        <v>0.61</v>
      </c>
      <c r="CU236" s="57">
        <f t="shared" si="24"/>
        <v>0</v>
      </c>
      <c r="CV236" s="56">
        <f t="shared" si="24"/>
        <v>0</v>
      </c>
      <c r="CW236" s="57">
        <f t="shared" si="24"/>
        <v>0.23400000000000001</v>
      </c>
      <c r="CX236" s="56">
        <f t="shared" si="24"/>
        <v>0</v>
      </c>
      <c r="CY236" s="56">
        <f t="shared" si="24"/>
        <v>0</v>
      </c>
      <c r="CZ236" s="65" t="s">
        <v>251</v>
      </c>
    </row>
    <row r="237" spans="1:104" ht="31.5">
      <c r="A237" s="52" t="s">
        <v>613</v>
      </c>
      <c r="B237" s="53" t="s">
        <v>614</v>
      </c>
      <c r="C237" s="54" t="s">
        <v>615</v>
      </c>
      <c r="D237" s="59">
        <v>0.77</v>
      </c>
      <c r="E237" s="59">
        <v>0</v>
      </c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7"/>
      <c r="W237" s="56"/>
      <c r="X237" s="57"/>
      <c r="Y237" s="56"/>
      <c r="Z237" s="56"/>
      <c r="AA237" s="56"/>
      <c r="AB237" s="56"/>
      <c r="AC237" s="57"/>
      <c r="AD237" s="56"/>
      <c r="AE237" s="56"/>
      <c r="AF237" s="56"/>
      <c r="AG237" s="56"/>
      <c r="AH237" s="56"/>
      <c r="AI237" s="55">
        <v>0.77</v>
      </c>
      <c r="AJ237" s="57">
        <v>0.1</v>
      </c>
      <c r="AK237" s="56"/>
      <c r="AL237" s="56"/>
      <c r="AM237" s="56"/>
      <c r="AN237" s="56"/>
      <c r="AO237" s="56"/>
      <c r="AP237" s="55">
        <v>0</v>
      </c>
      <c r="AQ237" s="57">
        <v>0</v>
      </c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  <c r="BK237" s="56"/>
      <c r="BL237" s="56"/>
      <c r="BM237" s="56"/>
      <c r="BN237" s="56"/>
      <c r="BO237" s="56"/>
      <c r="BP237" s="56"/>
      <c r="BQ237" s="56"/>
      <c r="BR237" s="56"/>
      <c r="BS237" s="56"/>
      <c r="BT237" s="56"/>
      <c r="BU237" s="56"/>
      <c r="BV237" s="56"/>
      <c r="BW237" s="56"/>
      <c r="BX237" s="56"/>
      <c r="BY237" s="56"/>
      <c r="BZ237" s="56"/>
      <c r="CA237" s="56"/>
      <c r="CB237" s="56"/>
      <c r="CC237" s="56"/>
      <c r="CD237" s="56"/>
      <c r="CE237" s="56"/>
      <c r="CF237" s="56"/>
      <c r="CG237" s="56"/>
      <c r="CH237" s="56"/>
      <c r="CI237" s="56"/>
      <c r="CJ237" s="56"/>
      <c r="CK237" s="56"/>
      <c r="CL237" s="56">
        <f t="shared" si="24"/>
        <v>0</v>
      </c>
      <c r="CM237" s="59">
        <f t="shared" si="24"/>
        <v>0.77</v>
      </c>
      <c r="CN237" s="57">
        <f t="shared" si="24"/>
        <v>0.1</v>
      </c>
      <c r="CO237" s="56">
        <f t="shared" si="24"/>
        <v>0</v>
      </c>
      <c r="CP237" s="57">
        <f t="shared" si="24"/>
        <v>0</v>
      </c>
      <c r="CQ237" s="56">
        <f t="shared" si="24"/>
        <v>0</v>
      </c>
      <c r="CR237" s="56">
        <f t="shared" si="24"/>
        <v>0</v>
      </c>
      <c r="CS237" s="56">
        <f t="shared" si="24"/>
        <v>0</v>
      </c>
      <c r="CT237" s="56">
        <f t="shared" si="24"/>
        <v>0</v>
      </c>
      <c r="CU237" s="57">
        <f t="shared" si="24"/>
        <v>0</v>
      </c>
      <c r="CV237" s="56">
        <f t="shared" si="24"/>
        <v>0</v>
      </c>
      <c r="CW237" s="57">
        <f t="shared" si="24"/>
        <v>0</v>
      </c>
      <c r="CX237" s="56">
        <f t="shared" si="24"/>
        <v>0</v>
      </c>
      <c r="CY237" s="56">
        <f t="shared" si="24"/>
        <v>0</v>
      </c>
      <c r="CZ237" s="63"/>
    </row>
    <row r="238" spans="1:104" ht="31.5">
      <c r="A238" s="52" t="s">
        <v>616</v>
      </c>
      <c r="B238" s="53" t="s">
        <v>617</v>
      </c>
      <c r="C238" s="54" t="s">
        <v>618</v>
      </c>
      <c r="D238" s="59">
        <v>0.77</v>
      </c>
      <c r="E238" s="59">
        <v>0</v>
      </c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7"/>
      <c r="W238" s="56"/>
      <c r="X238" s="57"/>
      <c r="Y238" s="56"/>
      <c r="Z238" s="56"/>
      <c r="AA238" s="56"/>
      <c r="AB238" s="56"/>
      <c r="AC238" s="57"/>
      <c r="AD238" s="56"/>
      <c r="AE238" s="56"/>
      <c r="AF238" s="56"/>
      <c r="AG238" s="56"/>
      <c r="AH238" s="56"/>
      <c r="AI238" s="55">
        <v>0.77</v>
      </c>
      <c r="AJ238" s="57">
        <v>0.1</v>
      </c>
      <c r="AK238" s="56"/>
      <c r="AL238" s="56"/>
      <c r="AM238" s="56"/>
      <c r="AN238" s="56"/>
      <c r="AO238" s="56"/>
      <c r="AP238" s="55">
        <v>0</v>
      </c>
      <c r="AQ238" s="57">
        <v>0</v>
      </c>
      <c r="AR238" s="56"/>
      <c r="AS238" s="56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  <c r="BG238" s="56"/>
      <c r="BH238" s="56"/>
      <c r="BI238" s="56"/>
      <c r="BJ238" s="56"/>
      <c r="BK238" s="56"/>
      <c r="BL238" s="56"/>
      <c r="BM238" s="56"/>
      <c r="BN238" s="56"/>
      <c r="BO238" s="56"/>
      <c r="BP238" s="56"/>
      <c r="BQ238" s="56"/>
      <c r="BR238" s="56"/>
      <c r="BS238" s="56"/>
      <c r="BT238" s="56"/>
      <c r="BU238" s="56"/>
      <c r="BV238" s="56"/>
      <c r="BW238" s="56"/>
      <c r="BX238" s="56"/>
      <c r="BY238" s="56"/>
      <c r="BZ238" s="56"/>
      <c r="CA238" s="56"/>
      <c r="CB238" s="56"/>
      <c r="CC238" s="56"/>
      <c r="CD238" s="56"/>
      <c r="CE238" s="56"/>
      <c r="CF238" s="56"/>
      <c r="CG238" s="56"/>
      <c r="CH238" s="56"/>
      <c r="CI238" s="56"/>
      <c r="CJ238" s="56"/>
      <c r="CK238" s="56"/>
      <c r="CL238" s="56">
        <f t="shared" si="24"/>
        <v>0</v>
      </c>
      <c r="CM238" s="59">
        <f t="shared" si="24"/>
        <v>0.77</v>
      </c>
      <c r="CN238" s="57">
        <f t="shared" si="24"/>
        <v>0.1</v>
      </c>
      <c r="CO238" s="56">
        <f t="shared" si="24"/>
        <v>0</v>
      </c>
      <c r="CP238" s="57">
        <f t="shared" si="24"/>
        <v>0</v>
      </c>
      <c r="CQ238" s="56">
        <f t="shared" si="24"/>
        <v>0</v>
      </c>
      <c r="CR238" s="56">
        <f t="shared" si="24"/>
        <v>0</v>
      </c>
      <c r="CS238" s="56">
        <f t="shared" si="24"/>
        <v>0</v>
      </c>
      <c r="CT238" s="56">
        <f t="shared" si="24"/>
        <v>0</v>
      </c>
      <c r="CU238" s="57">
        <f t="shared" si="24"/>
        <v>0</v>
      </c>
      <c r="CV238" s="56">
        <f t="shared" si="24"/>
        <v>0</v>
      </c>
      <c r="CW238" s="57">
        <f t="shared" si="24"/>
        <v>0</v>
      </c>
      <c r="CX238" s="56">
        <f t="shared" si="24"/>
        <v>0</v>
      </c>
      <c r="CY238" s="56">
        <f t="shared" si="24"/>
        <v>0</v>
      </c>
      <c r="CZ238" s="63"/>
    </row>
    <row r="239" spans="1:104" ht="31.5">
      <c r="A239" s="52" t="s">
        <v>619</v>
      </c>
      <c r="B239" s="53" t="s">
        <v>620</v>
      </c>
      <c r="C239" s="54" t="s">
        <v>621</v>
      </c>
      <c r="D239" s="59">
        <v>0.91</v>
      </c>
      <c r="E239" s="59">
        <v>0</v>
      </c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7"/>
      <c r="W239" s="56"/>
      <c r="X239" s="57"/>
      <c r="Y239" s="56"/>
      <c r="Z239" s="56"/>
      <c r="AA239" s="56"/>
      <c r="AB239" s="56"/>
      <c r="AC239" s="57"/>
      <c r="AD239" s="56"/>
      <c r="AE239" s="56"/>
      <c r="AF239" s="56"/>
      <c r="AG239" s="56"/>
      <c r="AH239" s="56"/>
      <c r="AI239" s="55">
        <v>0.91</v>
      </c>
      <c r="AJ239" s="56"/>
      <c r="AK239" s="56"/>
      <c r="AL239" s="56"/>
      <c r="AM239" s="56"/>
      <c r="AN239" s="56">
        <v>1</v>
      </c>
      <c r="AO239" s="56"/>
      <c r="AP239" s="55">
        <v>0</v>
      </c>
      <c r="AQ239" s="56"/>
      <c r="AR239" s="56"/>
      <c r="AS239" s="57"/>
      <c r="AT239" s="56"/>
      <c r="AU239" s="56">
        <v>0</v>
      </c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  <c r="BG239" s="56"/>
      <c r="BH239" s="56"/>
      <c r="BI239" s="56"/>
      <c r="BJ239" s="56"/>
      <c r="BK239" s="56"/>
      <c r="BL239" s="56"/>
      <c r="BM239" s="56"/>
      <c r="BN239" s="56"/>
      <c r="BO239" s="56"/>
      <c r="BP239" s="56"/>
      <c r="BQ239" s="56"/>
      <c r="BR239" s="56"/>
      <c r="BS239" s="56"/>
      <c r="BT239" s="56"/>
      <c r="BU239" s="56"/>
      <c r="BV239" s="56"/>
      <c r="BW239" s="56"/>
      <c r="BX239" s="56"/>
      <c r="BY239" s="56"/>
      <c r="BZ239" s="56"/>
      <c r="CA239" s="56"/>
      <c r="CB239" s="56"/>
      <c r="CC239" s="56"/>
      <c r="CD239" s="56"/>
      <c r="CE239" s="56"/>
      <c r="CF239" s="56"/>
      <c r="CG239" s="56"/>
      <c r="CH239" s="56"/>
      <c r="CI239" s="56"/>
      <c r="CJ239" s="56"/>
      <c r="CK239" s="56"/>
      <c r="CL239" s="56">
        <f t="shared" si="24"/>
        <v>0</v>
      </c>
      <c r="CM239" s="59">
        <f t="shared" si="24"/>
        <v>0.91</v>
      </c>
      <c r="CN239" s="57">
        <f t="shared" si="24"/>
        <v>0</v>
      </c>
      <c r="CO239" s="56">
        <f t="shared" si="24"/>
        <v>0</v>
      </c>
      <c r="CP239" s="57">
        <f t="shared" si="24"/>
        <v>0</v>
      </c>
      <c r="CQ239" s="56">
        <f t="shared" si="24"/>
        <v>0</v>
      </c>
      <c r="CR239" s="56">
        <f t="shared" si="24"/>
        <v>1</v>
      </c>
      <c r="CS239" s="56">
        <f t="shared" si="24"/>
        <v>0</v>
      </c>
      <c r="CT239" s="56">
        <f t="shared" si="24"/>
        <v>0</v>
      </c>
      <c r="CU239" s="57">
        <f t="shared" si="24"/>
        <v>0</v>
      </c>
      <c r="CV239" s="56">
        <f t="shared" si="24"/>
        <v>0</v>
      </c>
      <c r="CW239" s="57">
        <f t="shared" si="24"/>
        <v>0</v>
      </c>
      <c r="CX239" s="56">
        <f t="shared" si="24"/>
        <v>0</v>
      </c>
      <c r="CY239" s="56">
        <f t="shared" si="24"/>
        <v>0</v>
      </c>
      <c r="CZ239" s="63"/>
    </row>
    <row r="240" spans="1:104" ht="31.5">
      <c r="A240" s="52" t="s">
        <v>622</v>
      </c>
      <c r="B240" s="53" t="s">
        <v>623</v>
      </c>
      <c r="C240" s="54" t="s">
        <v>624</v>
      </c>
      <c r="D240" s="59">
        <v>0.91</v>
      </c>
      <c r="E240" s="59">
        <v>0</v>
      </c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7"/>
      <c r="W240" s="56"/>
      <c r="X240" s="57"/>
      <c r="Y240" s="56"/>
      <c r="Z240" s="56"/>
      <c r="AA240" s="56"/>
      <c r="AB240" s="56"/>
      <c r="AC240" s="57"/>
      <c r="AD240" s="56"/>
      <c r="AE240" s="56"/>
      <c r="AF240" s="56"/>
      <c r="AG240" s="56"/>
      <c r="AH240" s="56"/>
      <c r="AI240" s="55">
        <v>0.91</v>
      </c>
      <c r="AJ240" s="56"/>
      <c r="AK240" s="56"/>
      <c r="AL240" s="56"/>
      <c r="AM240" s="56"/>
      <c r="AN240" s="56">
        <v>1</v>
      </c>
      <c r="AO240" s="56"/>
      <c r="AP240" s="55">
        <v>0</v>
      </c>
      <c r="AQ240" s="56"/>
      <c r="AR240" s="56"/>
      <c r="AS240" s="56"/>
      <c r="AT240" s="56"/>
      <c r="AU240" s="56">
        <v>0</v>
      </c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  <c r="BG240" s="56"/>
      <c r="BH240" s="56"/>
      <c r="BI240" s="56"/>
      <c r="BJ240" s="56"/>
      <c r="BK240" s="56"/>
      <c r="BL240" s="56"/>
      <c r="BM240" s="56"/>
      <c r="BN240" s="56"/>
      <c r="BO240" s="56"/>
      <c r="BP240" s="56"/>
      <c r="BQ240" s="56"/>
      <c r="BR240" s="56"/>
      <c r="BS240" s="56"/>
      <c r="BT240" s="56"/>
      <c r="BU240" s="56"/>
      <c r="BV240" s="56"/>
      <c r="BW240" s="56"/>
      <c r="BX240" s="56"/>
      <c r="BY240" s="56"/>
      <c r="BZ240" s="56"/>
      <c r="CA240" s="56"/>
      <c r="CB240" s="56"/>
      <c r="CC240" s="56"/>
      <c r="CD240" s="56"/>
      <c r="CE240" s="56"/>
      <c r="CF240" s="56"/>
      <c r="CG240" s="56"/>
      <c r="CH240" s="56"/>
      <c r="CI240" s="56"/>
      <c r="CJ240" s="56"/>
      <c r="CK240" s="56"/>
      <c r="CL240" s="56">
        <f t="shared" si="24"/>
        <v>0</v>
      </c>
      <c r="CM240" s="59">
        <f t="shared" si="24"/>
        <v>0.91</v>
      </c>
      <c r="CN240" s="57">
        <f t="shared" si="24"/>
        <v>0</v>
      </c>
      <c r="CO240" s="56">
        <f t="shared" si="24"/>
        <v>0</v>
      </c>
      <c r="CP240" s="57">
        <f t="shared" si="24"/>
        <v>0</v>
      </c>
      <c r="CQ240" s="56">
        <f t="shared" si="24"/>
        <v>0</v>
      </c>
      <c r="CR240" s="56">
        <f t="shared" si="24"/>
        <v>1</v>
      </c>
      <c r="CS240" s="56">
        <f t="shared" si="24"/>
        <v>0</v>
      </c>
      <c r="CT240" s="56">
        <f t="shared" si="24"/>
        <v>0</v>
      </c>
      <c r="CU240" s="57">
        <f t="shared" si="24"/>
        <v>0</v>
      </c>
      <c r="CV240" s="56">
        <f t="shared" si="24"/>
        <v>0</v>
      </c>
      <c r="CW240" s="57">
        <f t="shared" si="24"/>
        <v>0</v>
      </c>
      <c r="CX240" s="56">
        <f t="shared" si="24"/>
        <v>0</v>
      </c>
      <c r="CY240" s="56">
        <f t="shared" si="24"/>
        <v>0</v>
      </c>
      <c r="CZ240" s="63"/>
    </row>
    <row r="241" spans="1:104" ht="31.5">
      <c r="A241" s="52" t="s">
        <v>625</v>
      </c>
      <c r="B241" s="53" t="s">
        <v>626</v>
      </c>
      <c r="C241" s="54" t="s">
        <v>627</v>
      </c>
      <c r="D241" s="59">
        <v>0.85</v>
      </c>
      <c r="E241" s="59">
        <v>0.99</v>
      </c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7"/>
      <c r="W241" s="56"/>
      <c r="X241" s="57"/>
      <c r="Y241" s="56"/>
      <c r="Z241" s="56"/>
      <c r="AA241" s="56"/>
      <c r="AB241" s="56"/>
      <c r="AC241" s="57"/>
      <c r="AD241" s="56"/>
      <c r="AE241" s="56"/>
      <c r="AF241" s="56"/>
      <c r="AG241" s="56"/>
      <c r="AH241" s="56"/>
      <c r="AI241" s="55">
        <v>0.85</v>
      </c>
      <c r="AJ241" s="57"/>
      <c r="AK241" s="56"/>
      <c r="AL241" s="56"/>
      <c r="AM241" s="56"/>
      <c r="AN241" s="56">
        <v>1</v>
      </c>
      <c r="AO241" s="56"/>
      <c r="AP241" s="55">
        <v>0.99</v>
      </c>
      <c r="AQ241" s="57"/>
      <c r="AR241" s="56"/>
      <c r="AS241" s="56"/>
      <c r="AT241" s="56"/>
      <c r="AU241" s="56">
        <v>1</v>
      </c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  <c r="BG241" s="56"/>
      <c r="BH241" s="56"/>
      <c r="BI241" s="56"/>
      <c r="BJ241" s="56"/>
      <c r="BK241" s="56"/>
      <c r="BL241" s="56"/>
      <c r="BM241" s="56"/>
      <c r="BN241" s="56"/>
      <c r="BO241" s="56"/>
      <c r="BP241" s="56"/>
      <c r="BQ241" s="56"/>
      <c r="BR241" s="56"/>
      <c r="BS241" s="56"/>
      <c r="BT241" s="56"/>
      <c r="BU241" s="56"/>
      <c r="BV241" s="56"/>
      <c r="BW241" s="56"/>
      <c r="BX241" s="56"/>
      <c r="BY241" s="56"/>
      <c r="BZ241" s="56"/>
      <c r="CA241" s="56"/>
      <c r="CB241" s="56"/>
      <c r="CC241" s="56"/>
      <c r="CD241" s="56"/>
      <c r="CE241" s="56"/>
      <c r="CF241" s="56"/>
      <c r="CG241" s="56"/>
      <c r="CH241" s="56"/>
      <c r="CI241" s="56"/>
      <c r="CJ241" s="56"/>
      <c r="CK241" s="56"/>
      <c r="CL241" s="56">
        <f t="shared" si="24"/>
        <v>0</v>
      </c>
      <c r="CM241" s="59">
        <f t="shared" si="24"/>
        <v>0.85</v>
      </c>
      <c r="CN241" s="57">
        <f t="shared" si="24"/>
        <v>0</v>
      </c>
      <c r="CO241" s="56">
        <f t="shared" si="24"/>
        <v>0</v>
      </c>
      <c r="CP241" s="57">
        <f t="shared" si="24"/>
        <v>0</v>
      </c>
      <c r="CQ241" s="56">
        <f t="shared" si="24"/>
        <v>0</v>
      </c>
      <c r="CR241" s="56">
        <f t="shared" si="24"/>
        <v>1</v>
      </c>
      <c r="CS241" s="56">
        <f t="shared" si="24"/>
        <v>0</v>
      </c>
      <c r="CT241" s="56">
        <f t="shared" si="24"/>
        <v>0.99</v>
      </c>
      <c r="CU241" s="57">
        <f t="shared" si="24"/>
        <v>0</v>
      </c>
      <c r="CV241" s="56">
        <f t="shared" si="24"/>
        <v>0</v>
      </c>
      <c r="CW241" s="57">
        <f t="shared" si="24"/>
        <v>0</v>
      </c>
      <c r="CX241" s="56">
        <f t="shared" si="24"/>
        <v>0</v>
      </c>
      <c r="CY241" s="56">
        <f t="shared" si="24"/>
        <v>1</v>
      </c>
      <c r="CZ241" s="65"/>
    </row>
    <row r="242" spans="1:104">
      <c r="A242" s="52" t="s">
        <v>628</v>
      </c>
      <c r="B242" s="53" t="s">
        <v>629</v>
      </c>
      <c r="C242" s="54" t="s">
        <v>630</v>
      </c>
      <c r="D242" s="59">
        <v>5.2</v>
      </c>
      <c r="E242" s="59">
        <v>3.33</v>
      </c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7"/>
      <c r="W242" s="56"/>
      <c r="X242" s="57"/>
      <c r="Y242" s="56"/>
      <c r="Z242" s="56"/>
      <c r="AA242" s="56"/>
      <c r="AB242" s="56"/>
      <c r="AC242" s="57"/>
      <c r="AD242" s="56"/>
      <c r="AE242" s="56"/>
      <c r="AF242" s="56"/>
      <c r="AG242" s="56"/>
      <c r="AH242" s="56"/>
      <c r="AI242" s="55">
        <v>1.87</v>
      </c>
      <c r="AJ242" s="56"/>
      <c r="AK242" s="56"/>
      <c r="AL242" s="56"/>
      <c r="AM242" s="56"/>
      <c r="AN242" s="56"/>
      <c r="AO242" s="56"/>
      <c r="AP242" s="55">
        <v>0</v>
      </c>
      <c r="AQ242" s="56"/>
      <c r="AR242" s="56"/>
      <c r="AS242" s="57"/>
      <c r="AT242" s="56"/>
      <c r="AU242" s="56">
        <v>0</v>
      </c>
      <c r="AV242" s="56"/>
      <c r="AW242" s="55">
        <v>1.03</v>
      </c>
      <c r="AX242" s="56"/>
      <c r="AY242" s="56"/>
      <c r="AZ242" s="56"/>
      <c r="BA242" s="56"/>
      <c r="BB242" s="56"/>
      <c r="BC242" s="56"/>
      <c r="BD242" s="55">
        <v>1.03</v>
      </c>
      <c r="BE242" s="56"/>
      <c r="BF242" s="56"/>
      <c r="BG242" s="56"/>
      <c r="BH242" s="56"/>
      <c r="BI242" s="56"/>
      <c r="BJ242" s="56"/>
      <c r="BK242" s="55">
        <v>1.1100000000000001</v>
      </c>
      <c r="BL242" s="56"/>
      <c r="BM242" s="56"/>
      <c r="BN242" s="56"/>
      <c r="BO242" s="56"/>
      <c r="BP242" s="56"/>
      <c r="BQ242" s="56"/>
      <c r="BR242" s="55">
        <v>1.1100000000000001</v>
      </c>
      <c r="BS242" s="56"/>
      <c r="BT242" s="56"/>
      <c r="BU242" s="56"/>
      <c r="BV242" s="56"/>
      <c r="BW242" s="56"/>
      <c r="BX242" s="56"/>
      <c r="BY242" s="55">
        <v>1.19</v>
      </c>
      <c r="BZ242" s="56"/>
      <c r="CA242" s="56"/>
      <c r="CB242" s="56"/>
      <c r="CC242" s="56"/>
      <c r="CD242" s="56"/>
      <c r="CE242" s="56"/>
      <c r="CF242" s="55">
        <v>1.19</v>
      </c>
      <c r="CG242" s="56"/>
      <c r="CH242" s="56"/>
      <c r="CI242" s="56"/>
      <c r="CJ242" s="56"/>
      <c r="CK242" s="56"/>
      <c r="CL242" s="56">
        <f t="shared" si="24"/>
        <v>0</v>
      </c>
      <c r="CM242" s="59">
        <f t="shared" si="24"/>
        <v>5.2000000000000011</v>
      </c>
      <c r="CN242" s="57">
        <f t="shared" si="24"/>
        <v>0</v>
      </c>
      <c r="CO242" s="56">
        <f t="shared" si="24"/>
        <v>0</v>
      </c>
      <c r="CP242" s="57">
        <f t="shared" si="24"/>
        <v>0</v>
      </c>
      <c r="CQ242" s="56">
        <f t="shared" si="24"/>
        <v>0</v>
      </c>
      <c r="CR242" s="56">
        <f>Z242+AN242+BB242+BP242+CD242</f>
        <v>0</v>
      </c>
      <c r="CS242" s="56">
        <f t="shared" si="24"/>
        <v>0</v>
      </c>
      <c r="CT242" s="56">
        <f t="shared" si="24"/>
        <v>3.33</v>
      </c>
      <c r="CU242" s="57">
        <f t="shared" si="24"/>
        <v>0</v>
      </c>
      <c r="CV242" s="56">
        <f t="shared" si="24"/>
        <v>0</v>
      </c>
      <c r="CW242" s="57">
        <f t="shared" si="24"/>
        <v>0</v>
      </c>
      <c r="CX242" s="56">
        <f t="shared" si="24"/>
        <v>0</v>
      </c>
      <c r="CY242" s="56">
        <f t="shared" si="24"/>
        <v>0</v>
      </c>
      <c r="CZ242" s="65"/>
    </row>
    <row r="243" spans="1:104" ht="31.5">
      <c r="A243" s="52" t="s">
        <v>631</v>
      </c>
      <c r="B243" s="53" t="s">
        <v>632</v>
      </c>
      <c r="C243" s="54" t="s">
        <v>633</v>
      </c>
      <c r="D243" s="59">
        <v>0.82</v>
      </c>
      <c r="E243" s="59">
        <v>0.82</v>
      </c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7"/>
      <c r="W243" s="56"/>
      <c r="X243" s="57"/>
      <c r="Y243" s="56"/>
      <c r="Z243" s="56"/>
      <c r="AA243" s="56"/>
      <c r="AB243" s="56"/>
      <c r="AC243" s="57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  <c r="AV243" s="56"/>
      <c r="AW243" s="55">
        <v>0.82</v>
      </c>
      <c r="AX243" s="57">
        <v>0.1</v>
      </c>
      <c r="AY243" s="56"/>
      <c r="AZ243" s="56"/>
      <c r="BA243" s="56"/>
      <c r="BB243" s="56"/>
      <c r="BC243" s="56"/>
      <c r="BD243" s="55">
        <v>0.82</v>
      </c>
      <c r="BE243" s="57">
        <v>0.1</v>
      </c>
      <c r="BF243" s="56"/>
      <c r="BG243" s="56"/>
      <c r="BH243" s="56"/>
      <c r="BI243" s="56"/>
      <c r="BJ243" s="56"/>
      <c r="BK243" s="55"/>
      <c r="BL243" s="56"/>
      <c r="BM243" s="56"/>
      <c r="BN243" s="56"/>
      <c r="BO243" s="56"/>
      <c r="BP243" s="56"/>
      <c r="BQ243" s="56"/>
      <c r="BR243" s="55"/>
      <c r="BS243" s="56"/>
      <c r="BT243" s="56"/>
      <c r="BU243" s="56"/>
      <c r="BV243" s="56"/>
      <c r="BW243" s="56"/>
      <c r="BX243" s="56"/>
      <c r="BY243" s="55"/>
      <c r="BZ243" s="56"/>
      <c r="CA243" s="56"/>
      <c r="CB243" s="56"/>
      <c r="CC243" s="56"/>
      <c r="CD243" s="56"/>
      <c r="CE243" s="56"/>
      <c r="CF243" s="55"/>
      <c r="CG243" s="56"/>
      <c r="CH243" s="56"/>
      <c r="CI243" s="56"/>
      <c r="CJ243" s="56"/>
      <c r="CK243" s="56"/>
      <c r="CL243" s="56">
        <f t="shared" si="24"/>
        <v>0</v>
      </c>
      <c r="CM243" s="59">
        <f t="shared" si="24"/>
        <v>0.82</v>
      </c>
      <c r="CN243" s="57">
        <f t="shared" si="24"/>
        <v>0.1</v>
      </c>
      <c r="CO243" s="56">
        <f t="shared" si="24"/>
        <v>0</v>
      </c>
      <c r="CP243" s="57">
        <f t="shared" si="24"/>
        <v>0</v>
      </c>
      <c r="CQ243" s="56">
        <f t="shared" si="24"/>
        <v>0</v>
      </c>
      <c r="CR243" s="56">
        <f t="shared" si="24"/>
        <v>0</v>
      </c>
      <c r="CS243" s="56">
        <f t="shared" si="24"/>
        <v>0</v>
      </c>
      <c r="CT243" s="56">
        <f t="shared" si="24"/>
        <v>0.82</v>
      </c>
      <c r="CU243" s="57">
        <f t="shared" si="24"/>
        <v>0.1</v>
      </c>
      <c r="CV243" s="56">
        <f t="shared" si="24"/>
        <v>0</v>
      </c>
      <c r="CW243" s="57">
        <f t="shared" si="24"/>
        <v>0</v>
      </c>
      <c r="CX243" s="56">
        <f t="shared" si="24"/>
        <v>0</v>
      </c>
      <c r="CY243" s="56">
        <f t="shared" si="24"/>
        <v>0</v>
      </c>
      <c r="CZ243" s="65"/>
    </row>
    <row r="244" spans="1:104" ht="31.5">
      <c r="A244" s="52" t="s">
        <v>634</v>
      </c>
      <c r="B244" s="53" t="s">
        <v>635</v>
      </c>
      <c r="C244" s="54" t="s">
        <v>636</v>
      </c>
      <c r="D244" s="59">
        <v>0.83</v>
      </c>
      <c r="E244" s="59">
        <v>0.83</v>
      </c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7"/>
      <c r="W244" s="56"/>
      <c r="X244" s="57"/>
      <c r="Y244" s="56"/>
      <c r="Z244" s="56"/>
      <c r="AA244" s="56"/>
      <c r="AB244" s="56"/>
      <c r="AC244" s="57"/>
      <c r="AD244" s="56"/>
      <c r="AE244" s="56"/>
      <c r="AF244" s="56"/>
      <c r="AG244" s="56"/>
      <c r="AH244" s="56"/>
      <c r="AI244" s="56"/>
      <c r="AJ244" s="57"/>
      <c r="AK244" s="56"/>
      <c r="AL244" s="56"/>
      <c r="AM244" s="56"/>
      <c r="AN244" s="56"/>
      <c r="AO244" s="56"/>
      <c r="AP244" s="56"/>
      <c r="AQ244" s="57"/>
      <c r="AR244" s="56"/>
      <c r="AS244" s="56"/>
      <c r="AT244" s="56"/>
      <c r="AU244" s="56"/>
      <c r="AV244" s="56"/>
      <c r="AW244" s="55">
        <v>0.83</v>
      </c>
      <c r="AX244" s="57">
        <v>0.1</v>
      </c>
      <c r="AY244" s="56"/>
      <c r="AZ244" s="56"/>
      <c r="BA244" s="56"/>
      <c r="BB244" s="56"/>
      <c r="BC244" s="56"/>
      <c r="BD244" s="55">
        <v>0.83</v>
      </c>
      <c r="BE244" s="57">
        <v>0.1</v>
      </c>
      <c r="BF244" s="56"/>
      <c r="BG244" s="56"/>
      <c r="BH244" s="56"/>
      <c r="BI244" s="56"/>
      <c r="BJ244" s="56"/>
      <c r="BK244" s="55"/>
      <c r="BL244" s="56"/>
      <c r="BM244" s="56"/>
      <c r="BN244" s="56"/>
      <c r="BO244" s="56"/>
      <c r="BP244" s="56"/>
      <c r="BQ244" s="56"/>
      <c r="BR244" s="55"/>
      <c r="BS244" s="56"/>
      <c r="BT244" s="56"/>
      <c r="BU244" s="56"/>
      <c r="BV244" s="56"/>
      <c r="BW244" s="56"/>
      <c r="BX244" s="56"/>
      <c r="BY244" s="55"/>
      <c r="BZ244" s="56"/>
      <c r="CA244" s="56"/>
      <c r="CB244" s="56"/>
      <c r="CC244" s="56"/>
      <c r="CD244" s="56"/>
      <c r="CE244" s="56"/>
      <c r="CF244" s="55"/>
      <c r="CG244" s="56"/>
      <c r="CH244" s="56"/>
      <c r="CI244" s="56"/>
      <c r="CJ244" s="56"/>
      <c r="CK244" s="56"/>
      <c r="CL244" s="56">
        <f t="shared" si="24"/>
        <v>0</v>
      </c>
      <c r="CM244" s="59">
        <f t="shared" si="24"/>
        <v>0.83</v>
      </c>
      <c r="CN244" s="57">
        <f t="shared" si="24"/>
        <v>0.1</v>
      </c>
      <c r="CO244" s="56">
        <f t="shared" si="24"/>
        <v>0</v>
      </c>
      <c r="CP244" s="57">
        <f t="shared" si="24"/>
        <v>0</v>
      </c>
      <c r="CQ244" s="56">
        <f t="shared" si="24"/>
        <v>0</v>
      </c>
      <c r="CR244" s="56">
        <f t="shared" si="24"/>
        <v>0</v>
      </c>
      <c r="CS244" s="56">
        <f t="shared" si="24"/>
        <v>0</v>
      </c>
      <c r="CT244" s="56">
        <f t="shared" si="24"/>
        <v>0.83</v>
      </c>
      <c r="CU244" s="57">
        <f t="shared" si="24"/>
        <v>0.1</v>
      </c>
      <c r="CV244" s="56">
        <f t="shared" si="24"/>
        <v>0</v>
      </c>
      <c r="CW244" s="57">
        <f t="shared" si="24"/>
        <v>0</v>
      </c>
      <c r="CX244" s="56">
        <f t="shared" si="24"/>
        <v>0</v>
      </c>
      <c r="CY244" s="56">
        <f t="shared" si="24"/>
        <v>0</v>
      </c>
      <c r="CZ244" s="65"/>
    </row>
    <row r="245" spans="1:104" ht="31.5">
      <c r="A245" s="52" t="s">
        <v>637</v>
      </c>
      <c r="B245" s="53" t="s">
        <v>638</v>
      </c>
      <c r="C245" s="54" t="s">
        <v>639</v>
      </c>
      <c r="D245" s="59">
        <v>0.97</v>
      </c>
      <c r="E245" s="59">
        <v>0.97</v>
      </c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7"/>
      <c r="W245" s="56"/>
      <c r="X245" s="57"/>
      <c r="Y245" s="56"/>
      <c r="Z245" s="56"/>
      <c r="AA245" s="56"/>
      <c r="AB245" s="56"/>
      <c r="AC245" s="57"/>
      <c r="AD245" s="56"/>
      <c r="AE245" s="56"/>
      <c r="AF245" s="56"/>
      <c r="AG245" s="56"/>
      <c r="AH245" s="56"/>
      <c r="AI245" s="56"/>
      <c r="AJ245" s="57"/>
      <c r="AK245" s="56"/>
      <c r="AL245" s="56"/>
      <c r="AM245" s="56"/>
      <c r="AN245" s="56"/>
      <c r="AO245" s="56"/>
      <c r="AP245" s="56"/>
      <c r="AQ245" s="57"/>
      <c r="AR245" s="56"/>
      <c r="AS245" s="56"/>
      <c r="AT245" s="56"/>
      <c r="AU245" s="56"/>
      <c r="AV245" s="56"/>
      <c r="AW245" s="55">
        <v>0.97</v>
      </c>
      <c r="AX245" s="56"/>
      <c r="AY245" s="56"/>
      <c r="AZ245" s="56"/>
      <c r="BA245" s="56"/>
      <c r="BB245" s="56">
        <v>1</v>
      </c>
      <c r="BC245" s="56"/>
      <c r="BD245" s="55">
        <v>0.97</v>
      </c>
      <c r="BE245" s="56"/>
      <c r="BF245" s="56"/>
      <c r="BG245" s="56"/>
      <c r="BH245" s="56"/>
      <c r="BI245" s="56">
        <v>1</v>
      </c>
      <c r="BJ245" s="56"/>
      <c r="BK245" s="55"/>
      <c r="BL245" s="56"/>
      <c r="BM245" s="56"/>
      <c r="BN245" s="56"/>
      <c r="BO245" s="56"/>
      <c r="BP245" s="56"/>
      <c r="BQ245" s="56"/>
      <c r="BR245" s="55"/>
      <c r="BS245" s="56"/>
      <c r="BT245" s="56"/>
      <c r="BU245" s="56"/>
      <c r="BV245" s="56"/>
      <c r="BW245" s="56"/>
      <c r="BX245" s="56"/>
      <c r="BY245" s="55"/>
      <c r="BZ245" s="56"/>
      <c r="CA245" s="56"/>
      <c r="CB245" s="56"/>
      <c r="CC245" s="56"/>
      <c r="CD245" s="56"/>
      <c r="CE245" s="56"/>
      <c r="CF245" s="55"/>
      <c r="CG245" s="56"/>
      <c r="CH245" s="56"/>
      <c r="CI245" s="56"/>
      <c r="CJ245" s="56"/>
      <c r="CK245" s="56"/>
      <c r="CL245" s="56">
        <f t="shared" si="24"/>
        <v>0</v>
      </c>
      <c r="CM245" s="59">
        <f t="shared" si="24"/>
        <v>0.97</v>
      </c>
      <c r="CN245" s="57">
        <f t="shared" si="24"/>
        <v>0</v>
      </c>
      <c r="CO245" s="56">
        <f t="shared" si="24"/>
        <v>0</v>
      </c>
      <c r="CP245" s="57">
        <f t="shared" si="24"/>
        <v>0</v>
      </c>
      <c r="CQ245" s="56">
        <f t="shared" si="24"/>
        <v>0</v>
      </c>
      <c r="CR245" s="56">
        <f t="shared" si="24"/>
        <v>1</v>
      </c>
      <c r="CS245" s="56">
        <f t="shared" si="24"/>
        <v>0</v>
      </c>
      <c r="CT245" s="56">
        <f t="shared" si="24"/>
        <v>0.97</v>
      </c>
      <c r="CU245" s="57">
        <f t="shared" si="24"/>
        <v>0</v>
      </c>
      <c r="CV245" s="56">
        <f t="shared" si="24"/>
        <v>0</v>
      </c>
      <c r="CW245" s="57">
        <f t="shared" si="24"/>
        <v>0</v>
      </c>
      <c r="CX245" s="56">
        <f t="shared" si="24"/>
        <v>0</v>
      </c>
      <c r="CY245" s="56">
        <f t="shared" si="24"/>
        <v>1</v>
      </c>
      <c r="CZ245" s="63"/>
    </row>
    <row r="246" spans="1:104">
      <c r="A246" s="52" t="s">
        <v>640</v>
      </c>
      <c r="B246" s="53" t="s">
        <v>641</v>
      </c>
      <c r="C246" s="54" t="s">
        <v>642</v>
      </c>
      <c r="D246" s="59">
        <v>0.97</v>
      </c>
      <c r="E246" s="59">
        <v>0.97</v>
      </c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7"/>
      <c r="W246" s="56"/>
      <c r="X246" s="57"/>
      <c r="Y246" s="56"/>
      <c r="Z246" s="56"/>
      <c r="AA246" s="56"/>
      <c r="AB246" s="56"/>
      <c r="AC246" s="57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7"/>
      <c r="AT246" s="56"/>
      <c r="AU246" s="56"/>
      <c r="AV246" s="56"/>
      <c r="AW246" s="55">
        <v>0.97</v>
      </c>
      <c r="AX246" s="56"/>
      <c r="AY246" s="56"/>
      <c r="AZ246" s="56"/>
      <c r="BA246" s="56"/>
      <c r="BB246" s="56">
        <v>1</v>
      </c>
      <c r="BC246" s="56"/>
      <c r="BD246" s="55">
        <v>0.97</v>
      </c>
      <c r="BE246" s="56"/>
      <c r="BF246" s="56"/>
      <c r="BG246" s="56"/>
      <c r="BH246" s="56"/>
      <c r="BI246" s="56">
        <v>1</v>
      </c>
      <c r="BJ246" s="56"/>
      <c r="BK246" s="55"/>
      <c r="BL246" s="56"/>
      <c r="BM246" s="56"/>
      <c r="BN246" s="56"/>
      <c r="BO246" s="56"/>
      <c r="BP246" s="56"/>
      <c r="BQ246" s="56"/>
      <c r="BR246" s="55"/>
      <c r="BS246" s="56"/>
      <c r="BT246" s="56"/>
      <c r="BU246" s="56"/>
      <c r="BV246" s="56"/>
      <c r="BW246" s="56"/>
      <c r="BX246" s="56"/>
      <c r="BY246" s="55"/>
      <c r="BZ246" s="56"/>
      <c r="CA246" s="56"/>
      <c r="CB246" s="56"/>
      <c r="CC246" s="56"/>
      <c r="CD246" s="56"/>
      <c r="CE246" s="56"/>
      <c r="CF246" s="55"/>
      <c r="CG246" s="56"/>
      <c r="CH246" s="56"/>
      <c r="CI246" s="56"/>
      <c r="CJ246" s="56"/>
      <c r="CK246" s="56"/>
      <c r="CL246" s="56">
        <f t="shared" si="24"/>
        <v>0</v>
      </c>
      <c r="CM246" s="59">
        <f t="shared" si="24"/>
        <v>0.97</v>
      </c>
      <c r="CN246" s="57">
        <f t="shared" si="24"/>
        <v>0</v>
      </c>
      <c r="CO246" s="56">
        <f t="shared" si="24"/>
        <v>0</v>
      </c>
      <c r="CP246" s="57">
        <f t="shared" si="24"/>
        <v>0</v>
      </c>
      <c r="CQ246" s="56">
        <f t="shared" si="24"/>
        <v>0</v>
      </c>
      <c r="CR246" s="56">
        <f t="shared" si="24"/>
        <v>1</v>
      </c>
      <c r="CS246" s="56">
        <f t="shared" si="24"/>
        <v>0</v>
      </c>
      <c r="CT246" s="56">
        <f t="shared" si="24"/>
        <v>0.97</v>
      </c>
      <c r="CU246" s="57">
        <f t="shared" si="24"/>
        <v>0</v>
      </c>
      <c r="CV246" s="56">
        <f t="shared" si="24"/>
        <v>0</v>
      </c>
      <c r="CW246" s="57">
        <f t="shared" si="24"/>
        <v>0</v>
      </c>
      <c r="CX246" s="56">
        <f t="shared" si="24"/>
        <v>0</v>
      </c>
      <c r="CY246" s="56">
        <f t="shared" si="24"/>
        <v>1</v>
      </c>
      <c r="CZ246" s="63"/>
    </row>
    <row r="247" spans="1:104" ht="31.5">
      <c r="A247" s="52" t="s">
        <v>643</v>
      </c>
      <c r="B247" s="53" t="s">
        <v>644</v>
      </c>
      <c r="C247" s="54" t="s">
        <v>645</v>
      </c>
      <c r="D247" s="59">
        <v>0.89</v>
      </c>
      <c r="E247" s="59">
        <v>0.89</v>
      </c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7"/>
      <c r="W247" s="56"/>
      <c r="X247" s="57"/>
      <c r="Y247" s="56"/>
      <c r="Z247" s="56"/>
      <c r="AA247" s="56"/>
      <c r="AB247" s="56"/>
      <c r="AC247" s="57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  <c r="BI247" s="56"/>
      <c r="BJ247" s="56"/>
      <c r="BK247" s="55">
        <v>0.89</v>
      </c>
      <c r="BL247" s="57">
        <v>0.1</v>
      </c>
      <c r="BM247" s="56"/>
      <c r="BN247" s="56"/>
      <c r="BO247" s="56"/>
      <c r="BP247" s="56"/>
      <c r="BQ247" s="56"/>
      <c r="BR247" s="55">
        <v>0.89</v>
      </c>
      <c r="BS247" s="57">
        <v>0.1</v>
      </c>
      <c r="BT247" s="56"/>
      <c r="BU247" s="56"/>
      <c r="BV247" s="56"/>
      <c r="BW247" s="56"/>
      <c r="BX247" s="56"/>
      <c r="BY247" s="55"/>
      <c r="BZ247" s="56"/>
      <c r="CA247" s="56"/>
      <c r="CB247" s="56"/>
      <c r="CC247" s="56"/>
      <c r="CD247" s="56"/>
      <c r="CE247" s="56"/>
      <c r="CF247" s="55"/>
      <c r="CG247" s="56"/>
      <c r="CH247" s="56"/>
      <c r="CI247" s="56"/>
      <c r="CJ247" s="56"/>
      <c r="CK247" s="56"/>
      <c r="CL247" s="56">
        <f t="shared" si="24"/>
        <v>0</v>
      </c>
      <c r="CM247" s="59">
        <f t="shared" si="24"/>
        <v>0.89</v>
      </c>
      <c r="CN247" s="57">
        <f t="shared" si="24"/>
        <v>0.1</v>
      </c>
      <c r="CO247" s="56">
        <f t="shared" si="24"/>
        <v>0</v>
      </c>
      <c r="CP247" s="57">
        <f t="shared" si="24"/>
        <v>0</v>
      </c>
      <c r="CQ247" s="56">
        <f t="shared" si="24"/>
        <v>0</v>
      </c>
      <c r="CR247" s="56">
        <f t="shared" si="24"/>
        <v>0</v>
      </c>
      <c r="CS247" s="56">
        <f t="shared" si="24"/>
        <v>0</v>
      </c>
      <c r="CT247" s="56">
        <f t="shared" si="24"/>
        <v>0.89</v>
      </c>
      <c r="CU247" s="57">
        <f t="shared" si="24"/>
        <v>0.1</v>
      </c>
      <c r="CV247" s="56">
        <f t="shared" si="24"/>
        <v>0</v>
      </c>
      <c r="CW247" s="57">
        <f t="shared" si="24"/>
        <v>0</v>
      </c>
      <c r="CX247" s="56">
        <f t="shared" si="24"/>
        <v>0</v>
      </c>
      <c r="CY247" s="56">
        <f t="shared" si="24"/>
        <v>0</v>
      </c>
      <c r="CZ247" s="63"/>
    </row>
    <row r="248" spans="1:104" ht="31.5">
      <c r="A248" s="52" t="s">
        <v>646</v>
      </c>
      <c r="B248" s="53" t="s">
        <v>647</v>
      </c>
      <c r="C248" s="54" t="s">
        <v>648</v>
      </c>
      <c r="D248" s="59">
        <v>0.88</v>
      </c>
      <c r="E248" s="59">
        <v>0.88</v>
      </c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7"/>
      <c r="W248" s="56"/>
      <c r="X248" s="57"/>
      <c r="Y248" s="56"/>
      <c r="Z248" s="56"/>
      <c r="AA248" s="56"/>
      <c r="AB248" s="56"/>
      <c r="AC248" s="57"/>
      <c r="AD248" s="56"/>
      <c r="AE248" s="56"/>
      <c r="AF248" s="56"/>
      <c r="AG248" s="56"/>
      <c r="AH248" s="56"/>
      <c r="AI248" s="56"/>
      <c r="AJ248" s="57"/>
      <c r="AK248" s="56"/>
      <c r="AL248" s="56"/>
      <c r="AM248" s="56"/>
      <c r="AN248" s="56"/>
      <c r="AO248" s="56"/>
      <c r="AP248" s="56"/>
      <c r="AQ248" s="57"/>
      <c r="AR248" s="56"/>
      <c r="AS248" s="56"/>
      <c r="AT248" s="56"/>
      <c r="AU248" s="56"/>
      <c r="AV248" s="56"/>
      <c r="AW248" s="56"/>
      <c r="AX248" s="56"/>
      <c r="AY248" s="56"/>
      <c r="AZ248" s="56"/>
      <c r="BA248" s="56"/>
      <c r="BB248" s="56"/>
      <c r="BC248" s="56"/>
      <c r="BD248" s="56"/>
      <c r="BE248" s="56"/>
      <c r="BF248" s="56"/>
      <c r="BG248" s="56"/>
      <c r="BH248" s="56"/>
      <c r="BI248" s="56"/>
      <c r="BJ248" s="56"/>
      <c r="BK248" s="55">
        <v>0.88</v>
      </c>
      <c r="BL248" s="57">
        <v>0.1</v>
      </c>
      <c r="BM248" s="56"/>
      <c r="BN248" s="56"/>
      <c r="BO248" s="56"/>
      <c r="BP248" s="56"/>
      <c r="BQ248" s="56"/>
      <c r="BR248" s="55">
        <v>0.88</v>
      </c>
      <c r="BS248" s="57">
        <v>0.1</v>
      </c>
      <c r="BT248" s="56"/>
      <c r="BU248" s="56"/>
      <c r="BV248" s="56"/>
      <c r="BW248" s="56"/>
      <c r="BX248" s="56"/>
      <c r="BY248" s="55"/>
      <c r="BZ248" s="56"/>
      <c r="CA248" s="56"/>
      <c r="CB248" s="56"/>
      <c r="CC248" s="56"/>
      <c r="CD248" s="56"/>
      <c r="CE248" s="56"/>
      <c r="CF248" s="55"/>
      <c r="CG248" s="56"/>
      <c r="CH248" s="56"/>
      <c r="CI248" s="56"/>
      <c r="CJ248" s="56"/>
      <c r="CK248" s="56"/>
      <c r="CL248" s="56">
        <f t="shared" ref="CL248:CY254" si="25">T248+AH248+AV248+BJ248+BX248</f>
        <v>0</v>
      </c>
      <c r="CM248" s="59">
        <f t="shared" si="25"/>
        <v>0.88</v>
      </c>
      <c r="CN248" s="57">
        <f t="shared" si="25"/>
        <v>0.1</v>
      </c>
      <c r="CO248" s="56">
        <f t="shared" si="25"/>
        <v>0</v>
      </c>
      <c r="CP248" s="57">
        <f t="shared" si="25"/>
        <v>0</v>
      </c>
      <c r="CQ248" s="56">
        <f t="shared" si="25"/>
        <v>0</v>
      </c>
      <c r="CR248" s="56">
        <f t="shared" si="25"/>
        <v>0</v>
      </c>
      <c r="CS248" s="56">
        <f t="shared" si="25"/>
        <v>0</v>
      </c>
      <c r="CT248" s="56">
        <f t="shared" si="25"/>
        <v>0.88</v>
      </c>
      <c r="CU248" s="57">
        <f t="shared" si="25"/>
        <v>0.1</v>
      </c>
      <c r="CV248" s="56">
        <f t="shared" si="25"/>
        <v>0</v>
      </c>
      <c r="CW248" s="57">
        <f t="shared" si="25"/>
        <v>0</v>
      </c>
      <c r="CX248" s="56">
        <f t="shared" si="25"/>
        <v>0</v>
      </c>
      <c r="CY248" s="56">
        <f t="shared" si="25"/>
        <v>0</v>
      </c>
      <c r="CZ248" s="63"/>
    </row>
    <row r="249" spans="1:104">
      <c r="A249" s="52" t="s">
        <v>649</v>
      </c>
      <c r="B249" s="53" t="s">
        <v>650</v>
      </c>
      <c r="C249" s="54" t="s">
        <v>651</v>
      </c>
      <c r="D249" s="59">
        <v>1.04</v>
      </c>
      <c r="E249" s="59">
        <v>1.04</v>
      </c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7"/>
      <c r="W249" s="56"/>
      <c r="X249" s="57"/>
      <c r="Y249" s="56"/>
      <c r="Z249" s="56"/>
      <c r="AA249" s="56"/>
      <c r="AB249" s="56"/>
      <c r="AC249" s="57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7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  <c r="BG249" s="56"/>
      <c r="BH249" s="56"/>
      <c r="BI249" s="56"/>
      <c r="BJ249" s="56"/>
      <c r="BK249" s="55">
        <v>1.04</v>
      </c>
      <c r="BL249" s="57"/>
      <c r="BM249" s="56"/>
      <c r="BN249" s="56"/>
      <c r="BO249" s="56"/>
      <c r="BP249" s="56">
        <v>1</v>
      </c>
      <c r="BQ249" s="56"/>
      <c r="BR249" s="55">
        <v>1.04</v>
      </c>
      <c r="BS249" s="57"/>
      <c r="BT249" s="56"/>
      <c r="BU249" s="56"/>
      <c r="BV249" s="56"/>
      <c r="BW249" s="56">
        <v>1</v>
      </c>
      <c r="BX249" s="56"/>
      <c r="BY249" s="55"/>
      <c r="BZ249" s="56"/>
      <c r="CA249" s="56"/>
      <c r="CB249" s="56"/>
      <c r="CC249" s="56"/>
      <c r="CD249" s="56"/>
      <c r="CE249" s="56"/>
      <c r="CF249" s="55"/>
      <c r="CG249" s="56"/>
      <c r="CH249" s="56"/>
      <c r="CI249" s="56"/>
      <c r="CJ249" s="56"/>
      <c r="CK249" s="56"/>
      <c r="CL249" s="56">
        <f t="shared" si="25"/>
        <v>0</v>
      </c>
      <c r="CM249" s="59">
        <f t="shared" si="25"/>
        <v>1.04</v>
      </c>
      <c r="CN249" s="57">
        <f t="shared" si="25"/>
        <v>0</v>
      </c>
      <c r="CO249" s="56">
        <f t="shared" si="25"/>
        <v>0</v>
      </c>
      <c r="CP249" s="57">
        <f t="shared" si="25"/>
        <v>0</v>
      </c>
      <c r="CQ249" s="56">
        <f t="shared" si="25"/>
        <v>0</v>
      </c>
      <c r="CR249" s="56">
        <f t="shared" si="25"/>
        <v>1</v>
      </c>
      <c r="CS249" s="56">
        <f t="shared" si="25"/>
        <v>0</v>
      </c>
      <c r="CT249" s="56">
        <f t="shared" si="25"/>
        <v>1.04</v>
      </c>
      <c r="CU249" s="57">
        <f t="shared" si="25"/>
        <v>0</v>
      </c>
      <c r="CV249" s="56">
        <f t="shared" si="25"/>
        <v>0</v>
      </c>
      <c r="CW249" s="57">
        <f t="shared" si="25"/>
        <v>0</v>
      </c>
      <c r="CX249" s="56">
        <f t="shared" si="25"/>
        <v>0</v>
      </c>
      <c r="CY249" s="56">
        <f t="shared" si="25"/>
        <v>1</v>
      </c>
      <c r="CZ249" s="65"/>
    </row>
    <row r="250" spans="1:104">
      <c r="A250" s="52" t="s">
        <v>652</v>
      </c>
      <c r="B250" s="53" t="s">
        <v>653</v>
      </c>
      <c r="C250" s="54" t="s">
        <v>654</v>
      </c>
      <c r="D250" s="59">
        <v>1.04</v>
      </c>
      <c r="E250" s="59">
        <v>1.04</v>
      </c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7"/>
      <c r="W250" s="56"/>
      <c r="X250" s="57"/>
      <c r="Y250" s="56"/>
      <c r="Z250" s="56"/>
      <c r="AA250" s="56"/>
      <c r="AB250" s="56"/>
      <c r="AC250" s="57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  <c r="AV250" s="56"/>
      <c r="AW250" s="56"/>
      <c r="AX250" s="56"/>
      <c r="AY250" s="56"/>
      <c r="AZ250" s="56"/>
      <c r="BA250" s="56"/>
      <c r="BB250" s="56"/>
      <c r="BC250" s="56"/>
      <c r="BD250" s="56"/>
      <c r="BE250" s="56"/>
      <c r="BF250" s="56"/>
      <c r="BG250" s="56"/>
      <c r="BH250" s="56"/>
      <c r="BI250" s="56"/>
      <c r="BJ250" s="56"/>
      <c r="BK250" s="55">
        <v>1.04</v>
      </c>
      <c r="BL250" s="57"/>
      <c r="BM250" s="56"/>
      <c r="BN250" s="56"/>
      <c r="BO250" s="56"/>
      <c r="BP250" s="56">
        <v>1</v>
      </c>
      <c r="BQ250" s="56"/>
      <c r="BR250" s="55">
        <v>1.04</v>
      </c>
      <c r="BS250" s="57"/>
      <c r="BT250" s="56"/>
      <c r="BU250" s="56"/>
      <c r="BV250" s="56"/>
      <c r="BW250" s="56">
        <v>1</v>
      </c>
      <c r="BX250" s="56"/>
      <c r="BY250" s="55"/>
      <c r="BZ250" s="56"/>
      <c r="CA250" s="56"/>
      <c r="CB250" s="56"/>
      <c r="CC250" s="56"/>
      <c r="CD250" s="56"/>
      <c r="CE250" s="56"/>
      <c r="CF250" s="55"/>
      <c r="CG250" s="56"/>
      <c r="CH250" s="56"/>
      <c r="CI250" s="56"/>
      <c r="CJ250" s="56"/>
      <c r="CK250" s="56"/>
      <c r="CL250" s="56">
        <f t="shared" si="25"/>
        <v>0</v>
      </c>
      <c r="CM250" s="59">
        <f t="shared" si="25"/>
        <v>1.04</v>
      </c>
      <c r="CN250" s="57">
        <f t="shared" si="25"/>
        <v>0</v>
      </c>
      <c r="CO250" s="56">
        <f t="shared" si="25"/>
        <v>0</v>
      </c>
      <c r="CP250" s="57">
        <f t="shared" si="25"/>
        <v>0</v>
      </c>
      <c r="CQ250" s="56">
        <f t="shared" si="25"/>
        <v>0</v>
      </c>
      <c r="CR250" s="56">
        <f t="shared" si="25"/>
        <v>1</v>
      </c>
      <c r="CS250" s="56">
        <f t="shared" si="25"/>
        <v>0</v>
      </c>
      <c r="CT250" s="56">
        <f t="shared" si="25"/>
        <v>1.04</v>
      </c>
      <c r="CU250" s="57">
        <f t="shared" si="25"/>
        <v>0</v>
      </c>
      <c r="CV250" s="56">
        <f t="shared" si="25"/>
        <v>0</v>
      </c>
      <c r="CW250" s="57">
        <f t="shared" si="25"/>
        <v>0</v>
      </c>
      <c r="CX250" s="56">
        <f t="shared" si="25"/>
        <v>0</v>
      </c>
      <c r="CY250" s="56">
        <f t="shared" si="25"/>
        <v>1</v>
      </c>
      <c r="CZ250" s="65"/>
    </row>
    <row r="251" spans="1:104" ht="31.5">
      <c r="A251" s="52" t="s">
        <v>655</v>
      </c>
      <c r="B251" s="53" t="s">
        <v>656</v>
      </c>
      <c r="C251" s="54" t="s">
        <v>657</v>
      </c>
      <c r="D251" s="59">
        <v>0.95</v>
      </c>
      <c r="E251" s="59">
        <v>0.95</v>
      </c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7"/>
      <c r="W251" s="56"/>
      <c r="X251" s="57"/>
      <c r="Y251" s="56"/>
      <c r="Z251" s="56"/>
      <c r="AA251" s="56"/>
      <c r="AB251" s="56"/>
      <c r="AC251" s="57"/>
      <c r="AD251" s="56"/>
      <c r="AE251" s="56"/>
      <c r="AF251" s="56"/>
      <c r="AG251" s="56"/>
      <c r="AH251" s="56"/>
      <c r="AI251" s="56"/>
      <c r="AJ251" s="57"/>
      <c r="AK251" s="56"/>
      <c r="AL251" s="56"/>
      <c r="AM251" s="56"/>
      <c r="AN251" s="56"/>
      <c r="AO251" s="56"/>
      <c r="AP251" s="56"/>
      <c r="AQ251" s="57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  <c r="BG251" s="56"/>
      <c r="BH251" s="56"/>
      <c r="BI251" s="56"/>
      <c r="BJ251" s="56"/>
      <c r="BK251" s="56"/>
      <c r="BL251" s="56"/>
      <c r="BM251" s="56"/>
      <c r="BN251" s="56"/>
      <c r="BO251" s="56"/>
      <c r="BP251" s="56"/>
      <c r="BQ251" s="56"/>
      <c r="BR251" s="56"/>
      <c r="BS251" s="56"/>
      <c r="BT251" s="56"/>
      <c r="BU251" s="56"/>
      <c r="BV251" s="56"/>
      <c r="BW251" s="56"/>
      <c r="BX251" s="56"/>
      <c r="BY251" s="55">
        <v>0.95</v>
      </c>
      <c r="BZ251" s="57">
        <v>0.1</v>
      </c>
      <c r="CA251" s="56"/>
      <c r="CB251" s="56"/>
      <c r="CC251" s="56"/>
      <c r="CD251" s="56"/>
      <c r="CE251" s="56"/>
      <c r="CF251" s="55">
        <v>0.95</v>
      </c>
      <c r="CG251" s="57">
        <v>0.1</v>
      </c>
      <c r="CH251" s="56"/>
      <c r="CI251" s="56"/>
      <c r="CJ251" s="56"/>
      <c r="CK251" s="56"/>
      <c r="CL251" s="56">
        <f t="shared" si="25"/>
        <v>0</v>
      </c>
      <c r="CM251" s="59">
        <f t="shared" si="25"/>
        <v>0.95</v>
      </c>
      <c r="CN251" s="57">
        <f t="shared" si="25"/>
        <v>0.1</v>
      </c>
      <c r="CO251" s="56">
        <f t="shared" si="25"/>
        <v>0</v>
      </c>
      <c r="CP251" s="57">
        <f t="shared" si="25"/>
        <v>0</v>
      </c>
      <c r="CQ251" s="56">
        <f t="shared" si="25"/>
        <v>0</v>
      </c>
      <c r="CR251" s="56">
        <f t="shared" si="25"/>
        <v>0</v>
      </c>
      <c r="CS251" s="56">
        <f t="shared" si="25"/>
        <v>0</v>
      </c>
      <c r="CT251" s="56">
        <f t="shared" si="25"/>
        <v>0.95</v>
      </c>
      <c r="CU251" s="57">
        <f t="shared" si="25"/>
        <v>0.1</v>
      </c>
      <c r="CV251" s="56">
        <f t="shared" si="25"/>
        <v>0</v>
      </c>
      <c r="CW251" s="57">
        <f t="shared" si="25"/>
        <v>0</v>
      </c>
      <c r="CX251" s="56">
        <f t="shared" si="25"/>
        <v>0</v>
      </c>
      <c r="CY251" s="56">
        <f t="shared" si="25"/>
        <v>0</v>
      </c>
      <c r="CZ251" s="63"/>
    </row>
    <row r="252" spans="1:104" ht="31.5">
      <c r="A252" s="52" t="s">
        <v>658</v>
      </c>
      <c r="B252" s="53" t="s">
        <v>659</v>
      </c>
      <c r="C252" s="54" t="s">
        <v>660</v>
      </c>
      <c r="D252" s="59">
        <v>0.95</v>
      </c>
      <c r="E252" s="59">
        <v>0.95</v>
      </c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7"/>
      <c r="W252" s="56"/>
      <c r="X252" s="57"/>
      <c r="Y252" s="56"/>
      <c r="Z252" s="56"/>
      <c r="AA252" s="56"/>
      <c r="AB252" s="56"/>
      <c r="AC252" s="57"/>
      <c r="AD252" s="56"/>
      <c r="AE252" s="56"/>
      <c r="AF252" s="56"/>
      <c r="AG252" s="56"/>
      <c r="AH252" s="56"/>
      <c r="AI252" s="56"/>
      <c r="AJ252" s="57"/>
      <c r="AK252" s="56"/>
      <c r="AL252" s="56"/>
      <c r="AM252" s="56"/>
      <c r="AN252" s="56"/>
      <c r="AO252" s="56"/>
      <c r="AP252" s="56"/>
      <c r="AQ252" s="57"/>
      <c r="AR252" s="56"/>
      <c r="AS252" s="56"/>
      <c r="AT252" s="56"/>
      <c r="AU252" s="56"/>
      <c r="AV252" s="56"/>
      <c r="AW252" s="56"/>
      <c r="AX252" s="56"/>
      <c r="AY252" s="56"/>
      <c r="AZ252" s="56"/>
      <c r="BA252" s="56"/>
      <c r="BB252" s="56"/>
      <c r="BC252" s="56"/>
      <c r="BD252" s="56"/>
      <c r="BE252" s="56"/>
      <c r="BF252" s="56"/>
      <c r="BG252" s="56"/>
      <c r="BH252" s="56"/>
      <c r="BI252" s="56"/>
      <c r="BJ252" s="56"/>
      <c r="BK252" s="56"/>
      <c r="BL252" s="56"/>
      <c r="BM252" s="56"/>
      <c r="BN252" s="56"/>
      <c r="BO252" s="56"/>
      <c r="BP252" s="56"/>
      <c r="BQ252" s="56"/>
      <c r="BR252" s="56"/>
      <c r="BS252" s="56"/>
      <c r="BT252" s="56"/>
      <c r="BU252" s="56"/>
      <c r="BV252" s="56"/>
      <c r="BW252" s="56"/>
      <c r="BX252" s="56"/>
      <c r="BY252" s="55">
        <v>0.95</v>
      </c>
      <c r="BZ252" s="57">
        <v>0.1</v>
      </c>
      <c r="CA252" s="56"/>
      <c r="CB252" s="56"/>
      <c r="CC252" s="56"/>
      <c r="CD252" s="56"/>
      <c r="CE252" s="56"/>
      <c r="CF252" s="55">
        <v>0.95</v>
      </c>
      <c r="CG252" s="57">
        <v>0.1</v>
      </c>
      <c r="CH252" s="56"/>
      <c r="CI252" s="56"/>
      <c r="CJ252" s="56"/>
      <c r="CK252" s="56"/>
      <c r="CL252" s="56">
        <f t="shared" si="25"/>
        <v>0</v>
      </c>
      <c r="CM252" s="59">
        <f t="shared" si="25"/>
        <v>0.95</v>
      </c>
      <c r="CN252" s="57">
        <f t="shared" si="25"/>
        <v>0.1</v>
      </c>
      <c r="CO252" s="56">
        <f t="shared" si="25"/>
        <v>0</v>
      </c>
      <c r="CP252" s="57">
        <f t="shared" si="25"/>
        <v>0</v>
      </c>
      <c r="CQ252" s="56">
        <f t="shared" si="25"/>
        <v>0</v>
      </c>
      <c r="CR252" s="56">
        <f t="shared" si="25"/>
        <v>0</v>
      </c>
      <c r="CS252" s="56">
        <f t="shared" si="25"/>
        <v>0</v>
      </c>
      <c r="CT252" s="56">
        <f t="shared" si="25"/>
        <v>0.95</v>
      </c>
      <c r="CU252" s="57">
        <f t="shared" si="25"/>
        <v>0.1</v>
      </c>
      <c r="CV252" s="56">
        <f t="shared" si="25"/>
        <v>0</v>
      </c>
      <c r="CW252" s="57">
        <f t="shared" si="25"/>
        <v>0</v>
      </c>
      <c r="CX252" s="56">
        <f t="shared" si="25"/>
        <v>0</v>
      </c>
      <c r="CY252" s="56">
        <f t="shared" si="25"/>
        <v>0</v>
      </c>
      <c r="CZ252" s="63"/>
    </row>
    <row r="253" spans="1:104">
      <c r="A253" s="52" t="s">
        <v>661</v>
      </c>
      <c r="B253" s="53" t="s">
        <v>662</v>
      </c>
      <c r="C253" s="54" t="s">
        <v>663</v>
      </c>
      <c r="D253" s="59">
        <v>1.1100000000000001</v>
      </c>
      <c r="E253" s="59">
        <v>1.1100000000000001</v>
      </c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7"/>
      <c r="W253" s="56"/>
      <c r="X253" s="57"/>
      <c r="Y253" s="56"/>
      <c r="Z253" s="56"/>
      <c r="AA253" s="56"/>
      <c r="AB253" s="56"/>
      <c r="AC253" s="57"/>
      <c r="AD253" s="56"/>
      <c r="AE253" s="56"/>
      <c r="AF253" s="56"/>
      <c r="AG253" s="56"/>
      <c r="AH253" s="56"/>
      <c r="AI253" s="56"/>
      <c r="AJ253" s="57"/>
      <c r="AK253" s="56"/>
      <c r="AL253" s="56"/>
      <c r="AM253" s="56"/>
      <c r="AN253" s="56"/>
      <c r="AO253" s="56"/>
      <c r="AP253" s="56"/>
      <c r="AQ253" s="57"/>
      <c r="AR253" s="56"/>
      <c r="AS253" s="56"/>
      <c r="AT253" s="56"/>
      <c r="AU253" s="56"/>
      <c r="AV253" s="56"/>
      <c r="AW253" s="56"/>
      <c r="AX253" s="56"/>
      <c r="AY253" s="56"/>
      <c r="AZ253" s="56"/>
      <c r="BA253" s="56"/>
      <c r="BB253" s="56"/>
      <c r="BC253" s="56"/>
      <c r="BD253" s="56"/>
      <c r="BE253" s="56"/>
      <c r="BF253" s="56"/>
      <c r="BG253" s="56"/>
      <c r="BH253" s="56"/>
      <c r="BI253" s="56"/>
      <c r="BJ253" s="56"/>
      <c r="BK253" s="56"/>
      <c r="BL253" s="56"/>
      <c r="BM253" s="56"/>
      <c r="BN253" s="56"/>
      <c r="BO253" s="56"/>
      <c r="BP253" s="56"/>
      <c r="BQ253" s="56"/>
      <c r="BR253" s="56"/>
      <c r="BS253" s="56"/>
      <c r="BT253" s="56"/>
      <c r="BU253" s="56"/>
      <c r="BV253" s="56"/>
      <c r="BW253" s="56"/>
      <c r="BX253" s="56"/>
      <c r="BY253" s="55">
        <v>1.1100000000000001</v>
      </c>
      <c r="BZ253" s="56"/>
      <c r="CA253" s="56"/>
      <c r="CB253" s="56"/>
      <c r="CC253" s="56"/>
      <c r="CD253" s="56">
        <v>1</v>
      </c>
      <c r="CE253" s="56"/>
      <c r="CF253" s="55">
        <v>1.1100000000000001</v>
      </c>
      <c r="CG253" s="56"/>
      <c r="CH253" s="56"/>
      <c r="CI253" s="56"/>
      <c r="CJ253" s="56"/>
      <c r="CK253" s="56">
        <v>1</v>
      </c>
      <c r="CL253" s="56">
        <f t="shared" si="25"/>
        <v>0</v>
      </c>
      <c r="CM253" s="59">
        <f t="shared" si="25"/>
        <v>1.1100000000000001</v>
      </c>
      <c r="CN253" s="57">
        <f t="shared" si="25"/>
        <v>0</v>
      </c>
      <c r="CO253" s="56">
        <f t="shared" si="25"/>
        <v>0</v>
      </c>
      <c r="CP253" s="57">
        <f t="shared" si="25"/>
        <v>0</v>
      </c>
      <c r="CQ253" s="56">
        <f t="shared" si="25"/>
        <v>0</v>
      </c>
      <c r="CR253" s="56">
        <f t="shared" si="25"/>
        <v>1</v>
      </c>
      <c r="CS253" s="56">
        <f t="shared" si="25"/>
        <v>0</v>
      </c>
      <c r="CT253" s="56">
        <f t="shared" si="25"/>
        <v>1.1100000000000001</v>
      </c>
      <c r="CU253" s="57">
        <f t="shared" si="25"/>
        <v>0</v>
      </c>
      <c r="CV253" s="56">
        <f t="shared" si="25"/>
        <v>0</v>
      </c>
      <c r="CW253" s="57">
        <f t="shared" si="25"/>
        <v>0</v>
      </c>
      <c r="CX253" s="56">
        <f t="shared" si="25"/>
        <v>0</v>
      </c>
      <c r="CY253" s="56">
        <f t="shared" si="25"/>
        <v>1</v>
      </c>
      <c r="CZ253" s="65"/>
    </row>
    <row r="254" spans="1:104">
      <c r="A254" s="52" t="s">
        <v>664</v>
      </c>
      <c r="B254" s="53" t="s">
        <v>665</v>
      </c>
      <c r="C254" s="54" t="s">
        <v>666</v>
      </c>
      <c r="D254" s="59">
        <v>1.1100000000000001</v>
      </c>
      <c r="E254" s="59">
        <v>1.1100000000000001</v>
      </c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7"/>
      <c r="W254" s="56"/>
      <c r="X254" s="57"/>
      <c r="Y254" s="56"/>
      <c r="Z254" s="56"/>
      <c r="AA254" s="56"/>
      <c r="AB254" s="56"/>
      <c r="AC254" s="57"/>
      <c r="AD254" s="56"/>
      <c r="AE254" s="56"/>
      <c r="AF254" s="56"/>
      <c r="AG254" s="56"/>
      <c r="AH254" s="56"/>
      <c r="AI254" s="56"/>
      <c r="AJ254" s="57"/>
      <c r="AK254" s="56"/>
      <c r="AL254" s="56"/>
      <c r="AM254" s="56"/>
      <c r="AN254" s="56"/>
      <c r="AO254" s="56"/>
      <c r="AP254" s="56"/>
      <c r="AQ254" s="57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  <c r="BG254" s="56"/>
      <c r="BH254" s="56"/>
      <c r="BI254" s="56"/>
      <c r="BJ254" s="56"/>
      <c r="BK254" s="56"/>
      <c r="BL254" s="56"/>
      <c r="BM254" s="56"/>
      <c r="BN254" s="56"/>
      <c r="BO254" s="56"/>
      <c r="BP254" s="56"/>
      <c r="BQ254" s="56"/>
      <c r="BR254" s="56"/>
      <c r="BS254" s="56"/>
      <c r="BT254" s="56"/>
      <c r="BU254" s="56"/>
      <c r="BV254" s="56"/>
      <c r="BW254" s="56"/>
      <c r="BX254" s="56"/>
      <c r="BY254" s="55">
        <v>1.1100000000000001</v>
      </c>
      <c r="BZ254" s="56"/>
      <c r="CA254" s="56"/>
      <c r="CB254" s="56"/>
      <c r="CC254" s="56"/>
      <c r="CD254" s="56">
        <v>1</v>
      </c>
      <c r="CE254" s="56"/>
      <c r="CF254" s="55">
        <v>1.1100000000000001</v>
      </c>
      <c r="CG254" s="56"/>
      <c r="CH254" s="56"/>
      <c r="CI254" s="56"/>
      <c r="CJ254" s="56"/>
      <c r="CK254" s="56">
        <v>1</v>
      </c>
      <c r="CL254" s="56">
        <f t="shared" si="25"/>
        <v>0</v>
      </c>
      <c r="CM254" s="59">
        <f t="shared" si="25"/>
        <v>1.1100000000000001</v>
      </c>
      <c r="CN254" s="57">
        <f t="shared" si="25"/>
        <v>0</v>
      </c>
      <c r="CO254" s="56">
        <f t="shared" si="25"/>
        <v>0</v>
      </c>
      <c r="CP254" s="57">
        <f t="shared" si="25"/>
        <v>0</v>
      </c>
      <c r="CQ254" s="56">
        <f t="shared" si="25"/>
        <v>0</v>
      </c>
      <c r="CR254" s="56">
        <f t="shared" si="25"/>
        <v>1</v>
      </c>
      <c r="CS254" s="56">
        <f t="shared" si="25"/>
        <v>0</v>
      </c>
      <c r="CT254" s="56">
        <f t="shared" si="25"/>
        <v>1.1100000000000001</v>
      </c>
      <c r="CU254" s="57">
        <f t="shared" si="25"/>
        <v>0</v>
      </c>
      <c r="CV254" s="56">
        <f t="shared" si="25"/>
        <v>0</v>
      </c>
      <c r="CW254" s="57">
        <f t="shared" si="25"/>
        <v>0</v>
      </c>
      <c r="CX254" s="56">
        <f t="shared" si="25"/>
        <v>0</v>
      </c>
      <c r="CY254" s="56">
        <f t="shared" si="25"/>
        <v>1</v>
      </c>
      <c r="CZ254" s="65"/>
    </row>
    <row r="255" spans="1:104">
      <c r="A255" s="39" t="s">
        <v>148</v>
      </c>
      <c r="B255" s="71" t="s">
        <v>148</v>
      </c>
      <c r="C255" s="49"/>
      <c r="D255" s="42"/>
      <c r="E255" s="42"/>
      <c r="F255" s="42"/>
      <c r="G255" s="42"/>
      <c r="H255" s="42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4"/>
      <c r="W255" s="42"/>
      <c r="X255" s="45"/>
      <c r="Y255" s="42"/>
      <c r="Z255" s="42"/>
      <c r="AA255" s="42"/>
      <c r="AB255" s="42"/>
      <c r="AC255" s="45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  <c r="BM255" s="42"/>
      <c r="BN255" s="42"/>
      <c r="BO255" s="42"/>
      <c r="BP255" s="42"/>
      <c r="BQ255" s="42"/>
      <c r="BR255" s="42"/>
      <c r="BS255" s="42"/>
      <c r="BT255" s="42"/>
      <c r="BU255" s="42"/>
      <c r="BV255" s="42"/>
      <c r="BW255" s="42"/>
      <c r="BX255" s="42"/>
      <c r="BY255" s="42"/>
      <c r="BZ255" s="42"/>
      <c r="CA255" s="42"/>
      <c r="CB255" s="42"/>
      <c r="CC255" s="42"/>
      <c r="CD255" s="42"/>
      <c r="CE255" s="42"/>
      <c r="CF255" s="42"/>
      <c r="CG255" s="42"/>
      <c r="CH255" s="42"/>
      <c r="CI255" s="42"/>
      <c r="CJ255" s="42"/>
      <c r="CK255" s="42"/>
      <c r="CL255" s="42"/>
      <c r="CM255" s="42"/>
      <c r="CN255" s="42"/>
      <c r="CO255" s="42"/>
      <c r="CP255" s="42"/>
      <c r="CQ255" s="42"/>
      <c r="CR255" s="42"/>
      <c r="CS255" s="42"/>
      <c r="CT255" s="42"/>
      <c r="CU255" s="42"/>
      <c r="CV255" s="42"/>
      <c r="CW255" s="42"/>
      <c r="CX255" s="42"/>
      <c r="CY255" s="42"/>
      <c r="CZ255" s="41"/>
    </row>
    <row r="256" spans="1:104" s="34" customFormat="1" ht="63">
      <c r="A256" s="26" t="s">
        <v>667</v>
      </c>
      <c r="B256" s="37" t="s">
        <v>668</v>
      </c>
      <c r="C256" s="28" t="s">
        <v>108</v>
      </c>
      <c r="D256" s="35" t="s">
        <v>108</v>
      </c>
      <c r="E256" s="35" t="s">
        <v>108</v>
      </c>
      <c r="F256" s="35" t="s">
        <v>108</v>
      </c>
      <c r="G256" s="35" t="s">
        <v>108</v>
      </c>
      <c r="H256" s="35" t="s">
        <v>108</v>
      </c>
      <c r="I256" s="35" t="s">
        <v>108</v>
      </c>
      <c r="J256" s="35" t="s">
        <v>108</v>
      </c>
      <c r="K256" s="35" t="s">
        <v>108</v>
      </c>
      <c r="L256" s="35" t="s">
        <v>108</v>
      </c>
      <c r="M256" s="35" t="s">
        <v>108</v>
      </c>
      <c r="N256" s="35" t="s">
        <v>108</v>
      </c>
      <c r="O256" s="35" t="s">
        <v>108</v>
      </c>
      <c r="P256" s="35" t="s">
        <v>108</v>
      </c>
      <c r="Q256" s="35" t="s">
        <v>108</v>
      </c>
      <c r="R256" s="35" t="s">
        <v>108</v>
      </c>
      <c r="S256" s="35" t="s">
        <v>108</v>
      </c>
      <c r="T256" s="35" t="s">
        <v>108</v>
      </c>
      <c r="U256" s="35" t="s">
        <v>108</v>
      </c>
      <c r="V256" s="36" t="s">
        <v>108</v>
      </c>
      <c r="W256" s="35" t="s">
        <v>108</v>
      </c>
      <c r="X256" s="36" t="s">
        <v>108</v>
      </c>
      <c r="Y256" s="35" t="s">
        <v>108</v>
      </c>
      <c r="Z256" s="35" t="s">
        <v>108</v>
      </c>
      <c r="AA256" s="35" t="s">
        <v>108</v>
      </c>
      <c r="AB256" s="35" t="s">
        <v>108</v>
      </c>
      <c r="AC256" s="36" t="s">
        <v>108</v>
      </c>
      <c r="AD256" s="35" t="s">
        <v>108</v>
      </c>
      <c r="AE256" s="35" t="s">
        <v>108</v>
      </c>
      <c r="AF256" s="35" t="s">
        <v>108</v>
      </c>
      <c r="AG256" s="35" t="s">
        <v>108</v>
      </c>
      <c r="AH256" s="35" t="s">
        <v>108</v>
      </c>
      <c r="AI256" s="35" t="s">
        <v>108</v>
      </c>
      <c r="AJ256" s="35" t="s">
        <v>108</v>
      </c>
      <c r="AK256" s="35" t="s">
        <v>108</v>
      </c>
      <c r="AL256" s="35" t="s">
        <v>108</v>
      </c>
      <c r="AM256" s="35" t="s">
        <v>108</v>
      </c>
      <c r="AN256" s="35" t="s">
        <v>108</v>
      </c>
      <c r="AO256" s="35" t="s">
        <v>108</v>
      </c>
      <c r="AP256" s="35" t="s">
        <v>108</v>
      </c>
      <c r="AQ256" s="35" t="s">
        <v>108</v>
      </c>
      <c r="AR256" s="35" t="s">
        <v>108</v>
      </c>
      <c r="AS256" s="35" t="s">
        <v>108</v>
      </c>
      <c r="AT256" s="35" t="s">
        <v>108</v>
      </c>
      <c r="AU256" s="35" t="s">
        <v>108</v>
      </c>
      <c r="AV256" s="35" t="s">
        <v>108</v>
      </c>
      <c r="AW256" s="35" t="s">
        <v>108</v>
      </c>
      <c r="AX256" s="35" t="s">
        <v>108</v>
      </c>
      <c r="AY256" s="35" t="s">
        <v>108</v>
      </c>
      <c r="AZ256" s="35" t="s">
        <v>108</v>
      </c>
      <c r="BA256" s="35" t="s">
        <v>108</v>
      </c>
      <c r="BB256" s="35" t="s">
        <v>108</v>
      </c>
      <c r="BC256" s="35" t="s">
        <v>108</v>
      </c>
      <c r="BD256" s="35" t="s">
        <v>108</v>
      </c>
      <c r="BE256" s="35" t="s">
        <v>108</v>
      </c>
      <c r="BF256" s="35" t="s">
        <v>108</v>
      </c>
      <c r="BG256" s="35" t="s">
        <v>108</v>
      </c>
      <c r="BH256" s="35" t="s">
        <v>108</v>
      </c>
      <c r="BI256" s="35" t="s">
        <v>108</v>
      </c>
      <c r="BJ256" s="35" t="s">
        <v>108</v>
      </c>
      <c r="BK256" s="35" t="s">
        <v>108</v>
      </c>
      <c r="BL256" s="35" t="s">
        <v>108</v>
      </c>
      <c r="BM256" s="35" t="s">
        <v>108</v>
      </c>
      <c r="BN256" s="35" t="s">
        <v>108</v>
      </c>
      <c r="BO256" s="35" t="s">
        <v>108</v>
      </c>
      <c r="BP256" s="35" t="s">
        <v>108</v>
      </c>
      <c r="BQ256" s="35" t="s">
        <v>108</v>
      </c>
      <c r="BR256" s="35" t="s">
        <v>108</v>
      </c>
      <c r="BS256" s="35" t="s">
        <v>108</v>
      </c>
      <c r="BT256" s="35" t="s">
        <v>108</v>
      </c>
      <c r="BU256" s="35" t="s">
        <v>108</v>
      </c>
      <c r="BV256" s="35" t="s">
        <v>108</v>
      </c>
      <c r="BW256" s="35" t="s">
        <v>108</v>
      </c>
      <c r="BX256" s="35" t="s">
        <v>108</v>
      </c>
      <c r="BY256" s="35" t="s">
        <v>108</v>
      </c>
      <c r="BZ256" s="35" t="s">
        <v>108</v>
      </c>
      <c r="CA256" s="35" t="s">
        <v>108</v>
      </c>
      <c r="CB256" s="35" t="s">
        <v>108</v>
      </c>
      <c r="CC256" s="35" t="s">
        <v>108</v>
      </c>
      <c r="CD256" s="35" t="s">
        <v>108</v>
      </c>
      <c r="CE256" s="35" t="s">
        <v>108</v>
      </c>
      <c r="CF256" s="35" t="s">
        <v>108</v>
      </c>
      <c r="CG256" s="35" t="s">
        <v>108</v>
      </c>
      <c r="CH256" s="35" t="s">
        <v>108</v>
      </c>
      <c r="CI256" s="35" t="s">
        <v>108</v>
      </c>
      <c r="CJ256" s="35" t="s">
        <v>108</v>
      </c>
      <c r="CK256" s="35" t="s">
        <v>108</v>
      </c>
      <c r="CL256" s="35" t="s">
        <v>108</v>
      </c>
      <c r="CM256" s="35" t="s">
        <v>108</v>
      </c>
      <c r="CN256" s="35" t="s">
        <v>108</v>
      </c>
      <c r="CO256" s="35" t="s">
        <v>108</v>
      </c>
      <c r="CP256" s="35" t="s">
        <v>108</v>
      </c>
      <c r="CQ256" s="35" t="s">
        <v>108</v>
      </c>
      <c r="CR256" s="35" t="s">
        <v>108</v>
      </c>
      <c r="CS256" s="35" t="s">
        <v>108</v>
      </c>
      <c r="CT256" s="35" t="s">
        <v>108</v>
      </c>
      <c r="CU256" s="35" t="s">
        <v>108</v>
      </c>
      <c r="CV256" s="35" t="s">
        <v>108</v>
      </c>
      <c r="CW256" s="35" t="s">
        <v>108</v>
      </c>
      <c r="CX256" s="35" t="s">
        <v>108</v>
      </c>
      <c r="CY256" s="35" t="s">
        <v>108</v>
      </c>
      <c r="CZ256" s="46" t="s">
        <v>108</v>
      </c>
    </row>
    <row r="257" spans="1:104">
      <c r="A257" s="39" t="s">
        <v>148</v>
      </c>
      <c r="B257" s="71" t="s">
        <v>148</v>
      </c>
      <c r="C257" s="73"/>
      <c r="D257" s="42"/>
      <c r="E257" s="42"/>
      <c r="F257" s="42"/>
      <c r="G257" s="42"/>
      <c r="H257" s="42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4"/>
      <c r="W257" s="42"/>
      <c r="X257" s="45"/>
      <c r="Y257" s="42"/>
      <c r="Z257" s="42"/>
      <c r="AA257" s="42"/>
      <c r="AB257" s="42"/>
      <c r="AC257" s="45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  <c r="BA257" s="42"/>
      <c r="BB257" s="42"/>
      <c r="BC257" s="42"/>
      <c r="BD257" s="42"/>
      <c r="BE257" s="42"/>
      <c r="BF257" s="42"/>
      <c r="BG257" s="42"/>
      <c r="BH257" s="42"/>
      <c r="BI257" s="42"/>
      <c r="BJ257" s="42"/>
      <c r="BK257" s="42"/>
      <c r="BL257" s="42"/>
      <c r="BM257" s="42"/>
      <c r="BN257" s="42"/>
      <c r="BO257" s="42"/>
      <c r="BP257" s="42"/>
      <c r="BQ257" s="42"/>
      <c r="BR257" s="42"/>
      <c r="BS257" s="42"/>
      <c r="BT257" s="42"/>
      <c r="BU257" s="42"/>
      <c r="BV257" s="42"/>
      <c r="BW257" s="42"/>
      <c r="BX257" s="42"/>
      <c r="BY257" s="42"/>
      <c r="BZ257" s="42"/>
      <c r="CA257" s="42"/>
      <c r="CB257" s="42"/>
      <c r="CC257" s="42"/>
      <c r="CD257" s="42"/>
      <c r="CE257" s="42"/>
      <c r="CF257" s="42"/>
      <c r="CG257" s="42"/>
      <c r="CH257" s="42"/>
      <c r="CI257" s="42"/>
      <c r="CJ257" s="42"/>
      <c r="CK257" s="42"/>
      <c r="CL257" s="42"/>
      <c r="CM257" s="42"/>
      <c r="CN257" s="42"/>
      <c r="CO257" s="42"/>
      <c r="CP257" s="42"/>
      <c r="CQ257" s="42"/>
      <c r="CR257" s="42"/>
      <c r="CS257" s="42"/>
      <c r="CT257" s="42"/>
      <c r="CU257" s="42"/>
      <c r="CV257" s="42"/>
      <c r="CW257" s="42"/>
      <c r="CX257" s="42"/>
      <c r="CY257" s="42"/>
      <c r="CZ257" s="73"/>
    </row>
    <row r="258" spans="1:104" s="34" customFormat="1" ht="31.5">
      <c r="A258" s="26" t="s">
        <v>669</v>
      </c>
      <c r="B258" s="37" t="s">
        <v>670</v>
      </c>
      <c r="C258" s="28" t="s">
        <v>108</v>
      </c>
      <c r="D258" s="30">
        <f>SUM(D259:D281)</f>
        <v>61.059999999999995</v>
      </c>
      <c r="E258" s="30">
        <f>SUM(E259:E281)</f>
        <v>56.019999999999996</v>
      </c>
      <c r="F258" s="35" t="s">
        <v>108</v>
      </c>
      <c r="G258" s="35" t="s">
        <v>108</v>
      </c>
      <c r="H258" s="35" t="s">
        <v>108</v>
      </c>
      <c r="I258" s="35" t="s">
        <v>108</v>
      </c>
      <c r="J258" s="35" t="s">
        <v>108</v>
      </c>
      <c r="K258" s="35" t="s">
        <v>108</v>
      </c>
      <c r="L258" s="35" t="s">
        <v>108</v>
      </c>
      <c r="M258" s="35" t="s">
        <v>108</v>
      </c>
      <c r="N258" s="35" t="s">
        <v>108</v>
      </c>
      <c r="O258" s="35" t="s">
        <v>108</v>
      </c>
      <c r="P258" s="35" t="s">
        <v>108</v>
      </c>
      <c r="Q258" s="35" t="s">
        <v>108</v>
      </c>
      <c r="R258" s="35" t="s">
        <v>108</v>
      </c>
      <c r="S258" s="35" t="s">
        <v>108</v>
      </c>
      <c r="T258" s="30">
        <f>SUM(T259:T281)</f>
        <v>1.33</v>
      </c>
      <c r="U258" s="30">
        <f>SUM(U259:U281)</f>
        <v>8.26</v>
      </c>
      <c r="V258" s="36" t="s">
        <v>108</v>
      </c>
      <c r="W258" s="30" t="s">
        <v>108</v>
      </c>
      <c r="X258" s="36" t="s">
        <v>108</v>
      </c>
      <c r="Y258" s="30" t="s">
        <v>108</v>
      </c>
      <c r="Z258" s="38">
        <f>SUM(Z259:Z281)</f>
        <v>4</v>
      </c>
      <c r="AA258" s="30">
        <f>SUM(AA259:AA281)</f>
        <v>1.33</v>
      </c>
      <c r="AB258" s="30">
        <f>SUM(AB259:AB281)</f>
        <v>8.26</v>
      </c>
      <c r="AC258" s="36" t="s">
        <v>108</v>
      </c>
      <c r="AD258" s="30" t="s">
        <v>108</v>
      </c>
      <c r="AE258" s="30" t="s">
        <v>108</v>
      </c>
      <c r="AF258" s="30" t="s">
        <v>108</v>
      </c>
      <c r="AG258" s="38">
        <f>SUM(AG259:AG281)</f>
        <v>4</v>
      </c>
      <c r="AH258" s="30">
        <f>SUM(AH259:AH281)</f>
        <v>0.85</v>
      </c>
      <c r="AI258" s="30">
        <f>SUM(AI259:AI281)</f>
        <v>11.26</v>
      </c>
      <c r="AJ258" s="30" t="s">
        <v>108</v>
      </c>
      <c r="AK258" s="30" t="s">
        <v>108</v>
      </c>
      <c r="AL258" s="30" t="s">
        <v>108</v>
      </c>
      <c r="AM258" s="30" t="s">
        <v>108</v>
      </c>
      <c r="AN258" s="38">
        <f>SUM(AN259:AN281)</f>
        <v>5</v>
      </c>
      <c r="AO258" s="30">
        <f>SUM(AO259:AO281)</f>
        <v>0.85</v>
      </c>
      <c r="AP258" s="30">
        <f>SUM(AP259:AP281)</f>
        <v>6.22</v>
      </c>
      <c r="AQ258" s="30" t="s">
        <v>108</v>
      </c>
      <c r="AR258" s="30" t="s">
        <v>108</v>
      </c>
      <c r="AS258" s="30" t="s">
        <v>108</v>
      </c>
      <c r="AT258" s="30" t="s">
        <v>108</v>
      </c>
      <c r="AU258" s="38">
        <f>SUM(AU259:AU281)</f>
        <v>2</v>
      </c>
      <c r="AV258" s="30">
        <f>SUM(AV259:AV281)</f>
        <v>0.85</v>
      </c>
      <c r="AW258" s="30">
        <f>SUM(AW259:AW281)</f>
        <v>11.43</v>
      </c>
      <c r="AX258" s="30" t="s">
        <v>108</v>
      </c>
      <c r="AY258" s="30" t="s">
        <v>108</v>
      </c>
      <c r="AZ258" s="30" t="s">
        <v>108</v>
      </c>
      <c r="BA258" s="30" t="s">
        <v>108</v>
      </c>
      <c r="BB258" s="38">
        <f>SUM(BB259:BB281)</f>
        <v>3</v>
      </c>
      <c r="BC258" s="30">
        <f>SUM(BC259:BC281)</f>
        <v>0.85</v>
      </c>
      <c r="BD258" s="30">
        <f>SUM(BD259:BD281)</f>
        <v>11.43</v>
      </c>
      <c r="BE258" s="30" t="s">
        <v>108</v>
      </c>
      <c r="BF258" s="30" t="s">
        <v>108</v>
      </c>
      <c r="BG258" s="30" t="s">
        <v>108</v>
      </c>
      <c r="BH258" s="30" t="s">
        <v>108</v>
      </c>
      <c r="BI258" s="38">
        <f>SUM(BI259:BI281)</f>
        <v>3</v>
      </c>
      <c r="BJ258" s="30">
        <f>SUM(BJ259:BJ281)</f>
        <v>0.85</v>
      </c>
      <c r="BK258" s="30">
        <f>SUM(BK259:BK281)</f>
        <v>12.25</v>
      </c>
      <c r="BL258" s="30" t="s">
        <v>108</v>
      </c>
      <c r="BM258" s="30" t="s">
        <v>108</v>
      </c>
      <c r="BN258" s="30" t="s">
        <v>108</v>
      </c>
      <c r="BO258" s="30" t="s">
        <v>108</v>
      </c>
      <c r="BP258" s="38">
        <f>SUM(BP259:BP281)</f>
        <v>4</v>
      </c>
      <c r="BQ258" s="30">
        <f>SUM(BQ259:BQ281)</f>
        <v>0.85</v>
      </c>
      <c r="BR258" s="30">
        <f>SUM(BR259:BR281)</f>
        <v>12.25</v>
      </c>
      <c r="BS258" s="30" t="s">
        <v>108</v>
      </c>
      <c r="BT258" s="30" t="s">
        <v>108</v>
      </c>
      <c r="BU258" s="30" t="s">
        <v>108</v>
      </c>
      <c r="BV258" s="30" t="s">
        <v>108</v>
      </c>
      <c r="BW258" s="38">
        <f>SUM(BW259:BW281)</f>
        <v>4</v>
      </c>
      <c r="BX258" s="30">
        <f>SUM(BX259:BX281)</f>
        <v>0.42</v>
      </c>
      <c r="BY258" s="30">
        <f>SUM(BY259:BY281)</f>
        <v>13.56</v>
      </c>
      <c r="BZ258" s="30" t="s">
        <v>108</v>
      </c>
      <c r="CA258" s="30" t="s">
        <v>108</v>
      </c>
      <c r="CB258" s="30" t="s">
        <v>108</v>
      </c>
      <c r="CC258" s="30" t="s">
        <v>108</v>
      </c>
      <c r="CD258" s="38">
        <f>SUM(CD259:CD281)</f>
        <v>2</v>
      </c>
      <c r="CE258" s="30">
        <f>SUM(CE259:CE281)</f>
        <v>0.42</v>
      </c>
      <c r="CF258" s="30">
        <f>SUM(CF259:CF281)</f>
        <v>13.56</v>
      </c>
      <c r="CG258" s="30" t="s">
        <v>108</v>
      </c>
      <c r="CH258" s="30" t="s">
        <v>108</v>
      </c>
      <c r="CI258" s="30" t="s">
        <v>108</v>
      </c>
      <c r="CJ258" s="30" t="s">
        <v>108</v>
      </c>
      <c r="CK258" s="38">
        <f>SUM(CK259:CK281)</f>
        <v>2</v>
      </c>
      <c r="CL258" s="30">
        <f>SUM(CL259:CL281)</f>
        <v>4.3000000000000007</v>
      </c>
      <c r="CM258" s="30">
        <f>SUM(CM259:CM281)</f>
        <v>56.759999999999991</v>
      </c>
      <c r="CN258" s="30" t="s">
        <v>108</v>
      </c>
      <c r="CO258" s="30" t="s">
        <v>108</v>
      </c>
      <c r="CP258" s="30" t="s">
        <v>108</v>
      </c>
      <c r="CQ258" s="30" t="s">
        <v>108</v>
      </c>
      <c r="CR258" s="38">
        <f>SUM(CR259:CR281)</f>
        <v>18</v>
      </c>
      <c r="CS258" s="30">
        <f>SUM(CS259:CS281)</f>
        <v>4.3000000000000007</v>
      </c>
      <c r="CT258" s="30">
        <f>SUM(CT259:CT281)</f>
        <v>51.719999999999992</v>
      </c>
      <c r="CU258" s="30" t="s">
        <v>108</v>
      </c>
      <c r="CV258" s="30" t="s">
        <v>108</v>
      </c>
      <c r="CW258" s="30" t="s">
        <v>108</v>
      </c>
      <c r="CX258" s="30" t="s">
        <v>108</v>
      </c>
      <c r="CY258" s="38">
        <f>SUM(CY259:CY281)</f>
        <v>15</v>
      </c>
      <c r="CZ258" s="74" t="s">
        <v>108</v>
      </c>
    </row>
    <row r="259" spans="1:104" ht="31.5">
      <c r="A259" s="52" t="s">
        <v>671</v>
      </c>
      <c r="B259" s="53" t="s">
        <v>672</v>
      </c>
      <c r="C259" s="54" t="s">
        <v>673</v>
      </c>
      <c r="D259" s="58">
        <v>7.21</v>
      </c>
      <c r="E259" s="56">
        <v>5.36</v>
      </c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5">
        <v>0.63</v>
      </c>
      <c r="V259" s="57"/>
      <c r="W259" s="56"/>
      <c r="X259" s="57"/>
      <c r="Y259" s="56"/>
      <c r="Z259" s="56"/>
      <c r="AA259" s="56"/>
      <c r="AB259" s="56">
        <v>0.63</v>
      </c>
      <c r="AC259" s="57"/>
      <c r="AD259" s="56"/>
      <c r="AE259" s="56"/>
      <c r="AF259" s="56"/>
      <c r="AG259" s="56"/>
      <c r="AH259" s="56"/>
      <c r="AI259" s="55">
        <v>2</v>
      </c>
      <c r="AJ259" s="56"/>
      <c r="AK259" s="56"/>
      <c r="AL259" s="56"/>
      <c r="AM259" s="56"/>
      <c r="AN259" s="56"/>
      <c r="AO259" s="56"/>
      <c r="AP259" s="55">
        <v>0.15</v>
      </c>
      <c r="AQ259" s="56"/>
      <c r="AR259" s="56"/>
      <c r="AS259" s="56"/>
      <c r="AT259" s="56"/>
      <c r="AU259" s="56"/>
      <c r="AV259" s="56"/>
      <c r="AW259" s="55">
        <v>1.44</v>
      </c>
      <c r="AX259" s="56"/>
      <c r="AY259" s="56"/>
      <c r="AZ259" s="56"/>
      <c r="BA259" s="56"/>
      <c r="BB259" s="56"/>
      <c r="BC259" s="56"/>
      <c r="BD259" s="55">
        <v>1.44</v>
      </c>
      <c r="BE259" s="56"/>
      <c r="BF259" s="56"/>
      <c r="BG259" s="56"/>
      <c r="BH259" s="56"/>
      <c r="BI259" s="56"/>
      <c r="BJ259" s="56"/>
      <c r="BK259" s="55">
        <v>1.53</v>
      </c>
      <c r="BL259" s="56"/>
      <c r="BM259" s="56"/>
      <c r="BN259" s="56"/>
      <c r="BO259" s="56"/>
      <c r="BP259" s="56"/>
      <c r="BQ259" s="56"/>
      <c r="BR259" s="55">
        <v>1.53</v>
      </c>
      <c r="BS259" s="56"/>
      <c r="BT259" s="56"/>
      <c r="BU259" s="56"/>
      <c r="BV259" s="56"/>
      <c r="BW259" s="56"/>
      <c r="BX259" s="56"/>
      <c r="BY259" s="55">
        <v>1.61</v>
      </c>
      <c r="BZ259" s="56"/>
      <c r="CA259" s="56"/>
      <c r="CB259" s="56"/>
      <c r="CC259" s="56"/>
      <c r="CD259" s="56"/>
      <c r="CE259" s="56"/>
      <c r="CF259" s="55">
        <v>1.61</v>
      </c>
      <c r="CG259" s="56"/>
      <c r="CH259" s="56"/>
      <c r="CI259" s="56"/>
      <c r="CJ259" s="56"/>
      <c r="CK259" s="56"/>
      <c r="CL259" s="56">
        <f t="shared" ref="CL259:CY274" si="26">T259+AH259+AV259+BJ259+BX259</f>
        <v>0</v>
      </c>
      <c r="CM259" s="59">
        <f t="shared" si="26"/>
        <v>7.2100000000000009</v>
      </c>
      <c r="CN259" s="57">
        <f t="shared" si="26"/>
        <v>0</v>
      </c>
      <c r="CO259" s="56">
        <f t="shared" si="26"/>
        <v>0</v>
      </c>
      <c r="CP259" s="57">
        <f t="shared" si="26"/>
        <v>0</v>
      </c>
      <c r="CQ259" s="56">
        <f t="shared" si="26"/>
        <v>0</v>
      </c>
      <c r="CR259" s="56">
        <f t="shared" si="26"/>
        <v>0</v>
      </c>
      <c r="CS259" s="56">
        <f t="shared" si="26"/>
        <v>0</v>
      </c>
      <c r="CT259" s="56">
        <f t="shared" si="26"/>
        <v>5.36</v>
      </c>
      <c r="CU259" s="57">
        <f t="shared" si="26"/>
        <v>0</v>
      </c>
      <c r="CV259" s="56">
        <f t="shared" si="26"/>
        <v>0</v>
      </c>
      <c r="CW259" s="57">
        <f t="shared" si="26"/>
        <v>0</v>
      </c>
      <c r="CX259" s="56">
        <f t="shared" si="26"/>
        <v>0</v>
      </c>
      <c r="CY259" s="56">
        <f t="shared" si="26"/>
        <v>0</v>
      </c>
      <c r="CZ259" s="65" t="s">
        <v>674</v>
      </c>
    </row>
    <row r="260" spans="1:104" ht="31.5">
      <c r="A260" s="52" t="s">
        <v>675</v>
      </c>
      <c r="B260" s="53" t="s">
        <v>676</v>
      </c>
      <c r="C260" s="54" t="s">
        <v>677</v>
      </c>
      <c r="D260" s="56">
        <v>3.02</v>
      </c>
      <c r="E260" s="56">
        <v>2.46</v>
      </c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5">
        <v>0.53</v>
      </c>
      <c r="V260" s="57"/>
      <c r="W260" s="56"/>
      <c r="X260" s="57"/>
      <c r="Y260" s="56"/>
      <c r="Z260" s="56"/>
      <c r="AA260" s="56"/>
      <c r="AB260" s="56">
        <v>0.53</v>
      </c>
      <c r="AC260" s="57"/>
      <c r="AD260" s="56"/>
      <c r="AE260" s="56"/>
      <c r="AF260" s="56"/>
      <c r="AG260" s="56"/>
      <c r="AH260" s="56"/>
      <c r="AI260" s="55">
        <v>0.56000000000000005</v>
      </c>
      <c r="AJ260" s="56"/>
      <c r="AK260" s="56"/>
      <c r="AL260" s="56"/>
      <c r="AM260" s="56"/>
      <c r="AN260" s="56"/>
      <c r="AO260" s="56"/>
      <c r="AP260" s="55">
        <v>0</v>
      </c>
      <c r="AQ260" s="56"/>
      <c r="AR260" s="56"/>
      <c r="AS260" s="56"/>
      <c r="AT260" s="56"/>
      <c r="AU260" s="56"/>
      <c r="AV260" s="56"/>
      <c r="AW260" s="55">
        <v>0.6</v>
      </c>
      <c r="AX260" s="56"/>
      <c r="AY260" s="56"/>
      <c r="AZ260" s="56"/>
      <c r="BA260" s="56"/>
      <c r="BB260" s="56"/>
      <c r="BC260" s="56"/>
      <c r="BD260" s="55">
        <v>0.6</v>
      </c>
      <c r="BE260" s="56"/>
      <c r="BF260" s="56"/>
      <c r="BG260" s="56"/>
      <c r="BH260" s="56"/>
      <c r="BI260" s="56"/>
      <c r="BJ260" s="56"/>
      <c r="BK260" s="55">
        <v>0.64</v>
      </c>
      <c r="BL260" s="56"/>
      <c r="BM260" s="56"/>
      <c r="BN260" s="56"/>
      <c r="BO260" s="56"/>
      <c r="BP260" s="56"/>
      <c r="BQ260" s="56"/>
      <c r="BR260" s="55">
        <v>0.64</v>
      </c>
      <c r="BS260" s="56"/>
      <c r="BT260" s="56"/>
      <c r="BU260" s="56"/>
      <c r="BV260" s="56"/>
      <c r="BW260" s="56"/>
      <c r="BX260" s="56"/>
      <c r="BY260" s="55">
        <v>0.69</v>
      </c>
      <c r="BZ260" s="56"/>
      <c r="CA260" s="56"/>
      <c r="CB260" s="56"/>
      <c r="CC260" s="56"/>
      <c r="CD260" s="56"/>
      <c r="CE260" s="56"/>
      <c r="CF260" s="55">
        <v>0.69</v>
      </c>
      <c r="CG260" s="56"/>
      <c r="CH260" s="56"/>
      <c r="CI260" s="56"/>
      <c r="CJ260" s="56"/>
      <c r="CK260" s="56"/>
      <c r="CL260" s="56">
        <f t="shared" si="26"/>
        <v>0</v>
      </c>
      <c r="CM260" s="59">
        <f t="shared" si="26"/>
        <v>3.02</v>
      </c>
      <c r="CN260" s="57">
        <f t="shared" si="26"/>
        <v>0</v>
      </c>
      <c r="CO260" s="56">
        <f t="shared" si="26"/>
        <v>0</v>
      </c>
      <c r="CP260" s="57">
        <f t="shared" si="26"/>
        <v>0</v>
      </c>
      <c r="CQ260" s="56">
        <f t="shared" si="26"/>
        <v>0</v>
      </c>
      <c r="CR260" s="56">
        <f t="shared" si="26"/>
        <v>0</v>
      </c>
      <c r="CS260" s="56">
        <f t="shared" si="26"/>
        <v>0</v>
      </c>
      <c r="CT260" s="56">
        <f t="shared" si="26"/>
        <v>2.46</v>
      </c>
      <c r="CU260" s="57">
        <f t="shared" si="26"/>
        <v>0</v>
      </c>
      <c r="CV260" s="56">
        <f t="shared" si="26"/>
        <v>0</v>
      </c>
      <c r="CW260" s="57">
        <f t="shared" si="26"/>
        <v>0</v>
      </c>
      <c r="CX260" s="56">
        <f t="shared" si="26"/>
        <v>0</v>
      </c>
      <c r="CY260" s="56">
        <f t="shared" si="26"/>
        <v>0</v>
      </c>
      <c r="CZ260" s="65" t="s">
        <v>674</v>
      </c>
    </row>
    <row r="261" spans="1:104" ht="63">
      <c r="A261" s="52" t="s">
        <v>678</v>
      </c>
      <c r="B261" s="53" t="s">
        <v>679</v>
      </c>
      <c r="C261" s="54" t="s">
        <v>680</v>
      </c>
      <c r="D261" s="58">
        <v>4.3</v>
      </c>
      <c r="E261" s="58">
        <v>4.3</v>
      </c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>
        <v>1.33</v>
      </c>
      <c r="U261" s="55"/>
      <c r="V261" s="57"/>
      <c r="W261" s="56"/>
      <c r="X261" s="57"/>
      <c r="Y261" s="56"/>
      <c r="Z261" s="56"/>
      <c r="AA261" s="56">
        <v>1.33</v>
      </c>
      <c r="AB261" s="56"/>
      <c r="AC261" s="57"/>
      <c r="AD261" s="56"/>
      <c r="AE261" s="56"/>
      <c r="AF261" s="56"/>
      <c r="AG261" s="56"/>
      <c r="AH261" s="56">
        <v>0.85</v>
      </c>
      <c r="AI261" s="55"/>
      <c r="AJ261" s="56"/>
      <c r="AK261" s="56"/>
      <c r="AL261" s="56"/>
      <c r="AM261" s="56"/>
      <c r="AN261" s="56"/>
      <c r="AO261" s="56">
        <v>0.85</v>
      </c>
      <c r="AP261" s="55"/>
      <c r="AQ261" s="56"/>
      <c r="AR261" s="56"/>
      <c r="AS261" s="56"/>
      <c r="AT261" s="56"/>
      <c r="AU261" s="56"/>
      <c r="AV261" s="56">
        <v>0.85</v>
      </c>
      <c r="AW261" s="55"/>
      <c r="AX261" s="56"/>
      <c r="AY261" s="56"/>
      <c r="AZ261" s="56"/>
      <c r="BA261" s="56"/>
      <c r="BB261" s="56"/>
      <c r="BC261" s="56">
        <v>0.85</v>
      </c>
      <c r="BD261" s="55"/>
      <c r="BE261" s="56"/>
      <c r="BF261" s="56"/>
      <c r="BG261" s="56"/>
      <c r="BH261" s="56"/>
      <c r="BI261" s="56"/>
      <c r="BJ261" s="56">
        <v>0.85</v>
      </c>
      <c r="BK261" s="55"/>
      <c r="BL261" s="56"/>
      <c r="BM261" s="56"/>
      <c r="BN261" s="56"/>
      <c r="BO261" s="56"/>
      <c r="BP261" s="56"/>
      <c r="BQ261" s="56">
        <v>0.85</v>
      </c>
      <c r="BR261" s="55"/>
      <c r="BS261" s="56"/>
      <c r="BT261" s="56"/>
      <c r="BU261" s="56"/>
      <c r="BV261" s="56"/>
      <c r="BW261" s="56"/>
      <c r="BX261" s="56">
        <v>0.42</v>
      </c>
      <c r="BY261" s="55"/>
      <c r="BZ261" s="56"/>
      <c r="CA261" s="56"/>
      <c r="CB261" s="56"/>
      <c r="CC261" s="56"/>
      <c r="CD261" s="56"/>
      <c r="CE261" s="56">
        <v>0.42</v>
      </c>
      <c r="CF261" s="55"/>
      <c r="CG261" s="56"/>
      <c r="CH261" s="56"/>
      <c r="CI261" s="56"/>
      <c r="CJ261" s="56"/>
      <c r="CK261" s="56"/>
      <c r="CL261" s="58">
        <f>T261+AH261+AV261+BJ261+BX261</f>
        <v>4.3000000000000007</v>
      </c>
      <c r="CM261" s="59">
        <f t="shared" si="26"/>
        <v>0</v>
      </c>
      <c r="CN261" s="57">
        <f t="shared" si="26"/>
        <v>0</v>
      </c>
      <c r="CO261" s="56">
        <f t="shared" si="26"/>
        <v>0</v>
      </c>
      <c r="CP261" s="57">
        <f t="shared" si="26"/>
        <v>0</v>
      </c>
      <c r="CQ261" s="56">
        <f t="shared" si="26"/>
        <v>0</v>
      </c>
      <c r="CR261" s="56">
        <f t="shared" si="26"/>
        <v>0</v>
      </c>
      <c r="CS261" s="58">
        <f t="shared" si="26"/>
        <v>4.3000000000000007</v>
      </c>
      <c r="CT261" s="56">
        <f t="shared" si="26"/>
        <v>0</v>
      </c>
      <c r="CU261" s="57">
        <f t="shared" si="26"/>
        <v>0</v>
      </c>
      <c r="CV261" s="56">
        <f t="shared" si="26"/>
        <v>0</v>
      </c>
      <c r="CW261" s="57">
        <f t="shared" si="26"/>
        <v>0</v>
      </c>
      <c r="CX261" s="56">
        <f t="shared" si="26"/>
        <v>0</v>
      </c>
      <c r="CY261" s="56">
        <f t="shared" si="26"/>
        <v>0</v>
      </c>
      <c r="CZ261" s="65" t="s">
        <v>681</v>
      </c>
    </row>
    <row r="262" spans="1:104" ht="63">
      <c r="A262" s="52" t="s">
        <v>682</v>
      </c>
      <c r="B262" s="53" t="s">
        <v>683</v>
      </c>
      <c r="C262" s="54" t="s">
        <v>684</v>
      </c>
      <c r="D262" s="56">
        <v>11.63</v>
      </c>
      <c r="E262" s="56">
        <v>9.9700000000000006</v>
      </c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5">
        <v>1.27</v>
      </c>
      <c r="V262" s="57"/>
      <c r="W262" s="56"/>
      <c r="X262" s="57"/>
      <c r="Y262" s="56"/>
      <c r="Z262" s="56"/>
      <c r="AA262" s="56"/>
      <c r="AB262" s="56">
        <v>1.27</v>
      </c>
      <c r="AC262" s="57"/>
      <c r="AD262" s="56"/>
      <c r="AE262" s="56"/>
      <c r="AF262" s="56"/>
      <c r="AG262" s="56"/>
      <c r="AH262" s="56"/>
      <c r="AI262" s="55">
        <v>2.08</v>
      </c>
      <c r="AJ262" s="56"/>
      <c r="AK262" s="56"/>
      <c r="AL262" s="56"/>
      <c r="AM262" s="56"/>
      <c r="AN262" s="56"/>
      <c r="AO262" s="56"/>
      <c r="AP262" s="55">
        <v>0.42</v>
      </c>
      <c r="AQ262" s="56"/>
      <c r="AR262" s="56"/>
      <c r="AS262" s="56"/>
      <c r="AT262" s="56"/>
      <c r="AU262" s="56"/>
      <c r="AV262" s="56"/>
      <c r="AW262" s="55">
        <v>2.68</v>
      </c>
      <c r="AX262" s="56"/>
      <c r="AY262" s="56"/>
      <c r="AZ262" s="56"/>
      <c r="BA262" s="56"/>
      <c r="BB262" s="56"/>
      <c r="BC262" s="56"/>
      <c r="BD262" s="55">
        <v>2.68</v>
      </c>
      <c r="BE262" s="56"/>
      <c r="BF262" s="56"/>
      <c r="BG262" s="56"/>
      <c r="BH262" s="56"/>
      <c r="BI262" s="56"/>
      <c r="BJ262" s="56"/>
      <c r="BK262" s="55">
        <v>3.07</v>
      </c>
      <c r="BL262" s="56"/>
      <c r="BM262" s="56"/>
      <c r="BN262" s="56"/>
      <c r="BO262" s="56"/>
      <c r="BP262" s="56"/>
      <c r="BQ262" s="56"/>
      <c r="BR262" s="55">
        <v>3.07</v>
      </c>
      <c r="BS262" s="56"/>
      <c r="BT262" s="56"/>
      <c r="BU262" s="56"/>
      <c r="BV262" s="56"/>
      <c r="BW262" s="56"/>
      <c r="BX262" s="56"/>
      <c r="BY262" s="55">
        <v>2.5299999999999998</v>
      </c>
      <c r="BZ262" s="56"/>
      <c r="CA262" s="56"/>
      <c r="CB262" s="56"/>
      <c r="CC262" s="56"/>
      <c r="CD262" s="56"/>
      <c r="CE262" s="56"/>
      <c r="CF262" s="55">
        <v>2.5299999999999998</v>
      </c>
      <c r="CG262" s="56"/>
      <c r="CH262" s="56"/>
      <c r="CI262" s="56"/>
      <c r="CJ262" s="56"/>
      <c r="CK262" s="56"/>
      <c r="CL262" s="56">
        <f t="shared" si="26"/>
        <v>0</v>
      </c>
      <c r="CM262" s="59">
        <f>U262+AI262+AW262+BK262+BY262</f>
        <v>11.629999999999999</v>
      </c>
      <c r="CN262" s="57">
        <f t="shared" si="26"/>
        <v>0</v>
      </c>
      <c r="CO262" s="56">
        <f t="shared" si="26"/>
        <v>0</v>
      </c>
      <c r="CP262" s="57">
        <f t="shared" si="26"/>
        <v>0</v>
      </c>
      <c r="CQ262" s="56">
        <f t="shared" si="26"/>
        <v>0</v>
      </c>
      <c r="CR262" s="56">
        <f t="shared" si="26"/>
        <v>0</v>
      </c>
      <c r="CS262" s="56">
        <f t="shared" si="26"/>
        <v>0</v>
      </c>
      <c r="CT262" s="56">
        <f t="shared" si="26"/>
        <v>9.9699999999999989</v>
      </c>
      <c r="CU262" s="57">
        <f t="shared" si="26"/>
        <v>0</v>
      </c>
      <c r="CV262" s="56">
        <f t="shared" si="26"/>
        <v>0</v>
      </c>
      <c r="CW262" s="57">
        <f t="shared" si="26"/>
        <v>0</v>
      </c>
      <c r="CX262" s="56">
        <f t="shared" si="26"/>
        <v>0</v>
      </c>
      <c r="CY262" s="56">
        <f t="shared" si="26"/>
        <v>0</v>
      </c>
      <c r="CZ262" s="65" t="s">
        <v>681</v>
      </c>
    </row>
    <row r="263" spans="1:104">
      <c r="A263" s="52" t="s">
        <v>685</v>
      </c>
      <c r="B263" s="53" t="s">
        <v>686</v>
      </c>
      <c r="C263" s="54" t="s">
        <v>687</v>
      </c>
      <c r="D263" s="58">
        <v>3.75</v>
      </c>
      <c r="E263" s="56">
        <v>3.75</v>
      </c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5">
        <v>3.75</v>
      </c>
      <c r="V263" s="57"/>
      <c r="W263" s="56"/>
      <c r="X263" s="57"/>
      <c r="Y263" s="56"/>
      <c r="Z263" s="56">
        <v>1</v>
      </c>
      <c r="AA263" s="56"/>
      <c r="AB263" s="56">
        <v>3.75</v>
      </c>
      <c r="AC263" s="57"/>
      <c r="AD263" s="56"/>
      <c r="AE263" s="56"/>
      <c r="AF263" s="56"/>
      <c r="AG263" s="56">
        <v>1</v>
      </c>
      <c r="AH263" s="56"/>
      <c r="AI263" s="55"/>
      <c r="AJ263" s="56"/>
      <c r="AK263" s="56"/>
      <c r="AL263" s="56"/>
      <c r="AM263" s="56"/>
      <c r="AN263" s="56"/>
      <c r="AO263" s="56"/>
      <c r="AP263" s="55"/>
      <c r="AQ263" s="56"/>
      <c r="AR263" s="56"/>
      <c r="AS263" s="56"/>
      <c r="AT263" s="56"/>
      <c r="AU263" s="56"/>
      <c r="AV263" s="56"/>
      <c r="AW263" s="55"/>
      <c r="AX263" s="56"/>
      <c r="AY263" s="56"/>
      <c r="AZ263" s="56"/>
      <c r="BA263" s="56"/>
      <c r="BB263" s="56"/>
      <c r="BC263" s="56"/>
      <c r="BD263" s="55"/>
      <c r="BE263" s="56"/>
      <c r="BF263" s="56"/>
      <c r="BG263" s="56"/>
      <c r="BH263" s="56"/>
      <c r="BI263" s="56"/>
      <c r="BJ263" s="56"/>
      <c r="BK263" s="55"/>
      <c r="BL263" s="56"/>
      <c r="BM263" s="56"/>
      <c r="BN263" s="56"/>
      <c r="BO263" s="56"/>
      <c r="BP263" s="56"/>
      <c r="BQ263" s="56"/>
      <c r="BR263" s="55"/>
      <c r="BS263" s="56"/>
      <c r="BT263" s="56"/>
      <c r="BU263" s="56"/>
      <c r="BV263" s="56"/>
      <c r="BW263" s="56"/>
      <c r="BX263" s="56"/>
      <c r="BY263" s="55"/>
      <c r="BZ263" s="56"/>
      <c r="CA263" s="56"/>
      <c r="CB263" s="56"/>
      <c r="CC263" s="56"/>
      <c r="CD263" s="56"/>
      <c r="CE263" s="56"/>
      <c r="CF263" s="55"/>
      <c r="CG263" s="56"/>
      <c r="CH263" s="56"/>
      <c r="CI263" s="56"/>
      <c r="CJ263" s="56"/>
      <c r="CK263" s="56"/>
      <c r="CL263" s="56">
        <f t="shared" si="26"/>
        <v>0</v>
      </c>
      <c r="CM263" s="59">
        <f t="shared" si="26"/>
        <v>3.75</v>
      </c>
      <c r="CN263" s="57">
        <f t="shared" si="26"/>
        <v>0</v>
      </c>
      <c r="CO263" s="56">
        <f t="shared" si="26"/>
        <v>0</v>
      </c>
      <c r="CP263" s="57">
        <f t="shared" si="26"/>
        <v>0</v>
      </c>
      <c r="CQ263" s="56">
        <f t="shared" si="26"/>
        <v>0</v>
      </c>
      <c r="CR263" s="56">
        <f t="shared" si="26"/>
        <v>1</v>
      </c>
      <c r="CS263" s="56">
        <f t="shared" si="26"/>
        <v>0</v>
      </c>
      <c r="CT263" s="56">
        <f t="shared" si="26"/>
        <v>3.75</v>
      </c>
      <c r="CU263" s="57">
        <f t="shared" si="26"/>
        <v>0</v>
      </c>
      <c r="CV263" s="56">
        <f t="shared" si="26"/>
        <v>0</v>
      </c>
      <c r="CW263" s="57">
        <f t="shared" si="26"/>
        <v>0</v>
      </c>
      <c r="CX263" s="56">
        <f t="shared" si="26"/>
        <v>0</v>
      </c>
      <c r="CY263" s="56">
        <f t="shared" si="26"/>
        <v>1</v>
      </c>
      <c r="CZ263" s="75"/>
    </row>
    <row r="264" spans="1:104">
      <c r="A264" s="52" t="s">
        <v>688</v>
      </c>
      <c r="B264" s="53" t="s">
        <v>689</v>
      </c>
      <c r="C264" s="54" t="s">
        <v>690</v>
      </c>
      <c r="D264" s="58">
        <v>0.5</v>
      </c>
      <c r="E264" s="58">
        <v>0.5</v>
      </c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5">
        <v>0.5</v>
      </c>
      <c r="V264" s="57"/>
      <c r="W264" s="56"/>
      <c r="X264" s="57"/>
      <c r="Y264" s="56"/>
      <c r="Z264" s="56">
        <v>1</v>
      </c>
      <c r="AA264" s="56"/>
      <c r="AB264" s="58">
        <v>0.5</v>
      </c>
      <c r="AC264" s="57"/>
      <c r="AD264" s="56"/>
      <c r="AE264" s="56"/>
      <c r="AF264" s="56"/>
      <c r="AG264" s="56">
        <v>1</v>
      </c>
      <c r="AH264" s="56"/>
      <c r="AI264" s="55"/>
      <c r="AJ264" s="56"/>
      <c r="AK264" s="56"/>
      <c r="AL264" s="56"/>
      <c r="AM264" s="56"/>
      <c r="AN264" s="56"/>
      <c r="AO264" s="56"/>
      <c r="AP264" s="55"/>
      <c r="AQ264" s="56"/>
      <c r="AR264" s="56"/>
      <c r="AS264" s="56"/>
      <c r="AT264" s="56"/>
      <c r="AU264" s="56"/>
      <c r="AV264" s="56"/>
      <c r="AW264" s="55"/>
      <c r="AX264" s="56"/>
      <c r="AY264" s="56"/>
      <c r="AZ264" s="56"/>
      <c r="BA264" s="56"/>
      <c r="BB264" s="56"/>
      <c r="BC264" s="56"/>
      <c r="BD264" s="55"/>
      <c r="BE264" s="56"/>
      <c r="BF264" s="56"/>
      <c r="BG264" s="56"/>
      <c r="BH264" s="56"/>
      <c r="BI264" s="56"/>
      <c r="BJ264" s="56"/>
      <c r="BK264" s="55"/>
      <c r="BL264" s="56"/>
      <c r="BM264" s="56"/>
      <c r="BN264" s="56"/>
      <c r="BO264" s="56"/>
      <c r="BP264" s="56"/>
      <c r="BQ264" s="56"/>
      <c r="BR264" s="55"/>
      <c r="BS264" s="56"/>
      <c r="BT264" s="56"/>
      <c r="BU264" s="56"/>
      <c r="BV264" s="56"/>
      <c r="BW264" s="56"/>
      <c r="BX264" s="56"/>
      <c r="BY264" s="55"/>
      <c r="BZ264" s="56"/>
      <c r="CA264" s="56"/>
      <c r="CB264" s="56"/>
      <c r="CC264" s="56"/>
      <c r="CD264" s="56"/>
      <c r="CE264" s="56"/>
      <c r="CF264" s="55"/>
      <c r="CG264" s="56"/>
      <c r="CH264" s="56"/>
      <c r="CI264" s="56"/>
      <c r="CJ264" s="56"/>
      <c r="CK264" s="56"/>
      <c r="CL264" s="56">
        <f t="shared" si="26"/>
        <v>0</v>
      </c>
      <c r="CM264" s="59">
        <f t="shared" si="26"/>
        <v>0.5</v>
      </c>
      <c r="CN264" s="57">
        <f t="shared" si="26"/>
        <v>0</v>
      </c>
      <c r="CO264" s="56">
        <f t="shared" si="26"/>
        <v>0</v>
      </c>
      <c r="CP264" s="57">
        <f t="shared" si="26"/>
        <v>0</v>
      </c>
      <c r="CQ264" s="56">
        <f t="shared" si="26"/>
        <v>0</v>
      </c>
      <c r="CR264" s="56">
        <f t="shared" si="26"/>
        <v>1</v>
      </c>
      <c r="CS264" s="56">
        <f t="shared" si="26"/>
        <v>0</v>
      </c>
      <c r="CT264" s="56">
        <f t="shared" si="26"/>
        <v>0.5</v>
      </c>
      <c r="CU264" s="57">
        <f t="shared" si="26"/>
        <v>0</v>
      </c>
      <c r="CV264" s="56">
        <f t="shared" si="26"/>
        <v>0</v>
      </c>
      <c r="CW264" s="57">
        <f t="shared" si="26"/>
        <v>0</v>
      </c>
      <c r="CX264" s="56">
        <f t="shared" si="26"/>
        <v>0</v>
      </c>
      <c r="CY264" s="56">
        <f t="shared" si="26"/>
        <v>1</v>
      </c>
      <c r="CZ264" s="75"/>
    </row>
    <row r="265" spans="1:104">
      <c r="A265" s="52" t="s">
        <v>691</v>
      </c>
      <c r="B265" s="53" t="s">
        <v>692</v>
      </c>
      <c r="C265" s="54" t="s">
        <v>693</v>
      </c>
      <c r="D265" s="58">
        <v>0.79</v>
      </c>
      <c r="E265" s="56">
        <v>0.79</v>
      </c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5">
        <v>0.79</v>
      </c>
      <c r="V265" s="57"/>
      <c r="W265" s="56"/>
      <c r="X265" s="57"/>
      <c r="Y265" s="56"/>
      <c r="Z265" s="56">
        <v>1</v>
      </c>
      <c r="AA265" s="56"/>
      <c r="AB265" s="56">
        <v>0.79</v>
      </c>
      <c r="AC265" s="57"/>
      <c r="AD265" s="56"/>
      <c r="AE265" s="56"/>
      <c r="AF265" s="56"/>
      <c r="AG265" s="56">
        <v>1</v>
      </c>
      <c r="AH265" s="56"/>
      <c r="AI265" s="55"/>
      <c r="AJ265" s="56"/>
      <c r="AK265" s="56"/>
      <c r="AL265" s="56"/>
      <c r="AM265" s="56"/>
      <c r="AN265" s="56"/>
      <c r="AO265" s="56"/>
      <c r="AP265" s="55"/>
      <c r="AQ265" s="56"/>
      <c r="AR265" s="56"/>
      <c r="AS265" s="56"/>
      <c r="AT265" s="56"/>
      <c r="AU265" s="56"/>
      <c r="AV265" s="56"/>
      <c r="AW265" s="55"/>
      <c r="AX265" s="56"/>
      <c r="AY265" s="56"/>
      <c r="AZ265" s="56"/>
      <c r="BA265" s="56"/>
      <c r="BB265" s="56"/>
      <c r="BC265" s="56"/>
      <c r="BD265" s="55"/>
      <c r="BE265" s="56"/>
      <c r="BF265" s="56"/>
      <c r="BG265" s="56"/>
      <c r="BH265" s="56"/>
      <c r="BI265" s="56"/>
      <c r="BJ265" s="56"/>
      <c r="BK265" s="55"/>
      <c r="BL265" s="56"/>
      <c r="BM265" s="56"/>
      <c r="BN265" s="56"/>
      <c r="BO265" s="56"/>
      <c r="BP265" s="56"/>
      <c r="BQ265" s="56"/>
      <c r="BR265" s="55"/>
      <c r="BS265" s="56"/>
      <c r="BT265" s="56"/>
      <c r="BU265" s="56"/>
      <c r="BV265" s="56"/>
      <c r="BW265" s="56"/>
      <c r="BX265" s="56"/>
      <c r="BY265" s="55"/>
      <c r="BZ265" s="56"/>
      <c r="CA265" s="56"/>
      <c r="CB265" s="56"/>
      <c r="CC265" s="56"/>
      <c r="CD265" s="56"/>
      <c r="CE265" s="56"/>
      <c r="CF265" s="55"/>
      <c r="CG265" s="56"/>
      <c r="CH265" s="56"/>
      <c r="CI265" s="56"/>
      <c r="CJ265" s="56"/>
      <c r="CK265" s="56"/>
      <c r="CL265" s="56">
        <f t="shared" si="26"/>
        <v>0</v>
      </c>
      <c r="CM265" s="59">
        <f t="shared" si="26"/>
        <v>0.79</v>
      </c>
      <c r="CN265" s="57">
        <f t="shared" si="26"/>
        <v>0</v>
      </c>
      <c r="CO265" s="56">
        <f t="shared" si="26"/>
        <v>0</v>
      </c>
      <c r="CP265" s="57">
        <f t="shared" si="26"/>
        <v>0</v>
      </c>
      <c r="CQ265" s="56">
        <f t="shared" si="26"/>
        <v>0</v>
      </c>
      <c r="CR265" s="56">
        <f t="shared" si="26"/>
        <v>1</v>
      </c>
      <c r="CS265" s="56">
        <f t="shared" si="26"/>
        <v>0</v>
      </c>
      <c r="CT265" s="56">
        <f t="shared" si="26"/>
        <v>0.79</v>
      </c>
      <c r="CU265" s="57">
        <f t="shared" si="26"/>
        <v>0</v>
      </c>
      <c r="CV265" s="56">
        <f t="shared" si="26"/>
        <v>0</v>
      </c>
      <c r="CW265" s="57">
        <f t="shared" si="26"/>
        <v>0</v>
      </c>
      <c r="CX265" s="56">
        <f t="shared" si="26"/>
        <v>0</v>
      </c>
      <c r="CY265" s="56">
        <f t="shared" si="26"/>
        <v>1</v>
      </c>
      <c r="CZ265" s="75"/>
    </row>
    <row r="266" spans="1:104" ht="47.25">
      <c r="A266" s="52" t="s">
        <v>694</v>
      </c>
      <c r="B266" s="53" t="s">
        <v>695</v>
      </c>
      <c r="C266" s="54" t="s">
        <v>696</v>
      </c>
      <c r="D266" s="56">
        <v>0.79</v>
      </c>
      <c r="E266" s="56">
        <v>0.79</v>
      </c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5">
        <v>0.79</v>
      </c>
      <c r="V266" s="57"/>
      <c r="W266" s="56"/>
      <c r="X266" s="57"/>
      <c r="Y266" s="56"/>
      <c r="Z266" s="56">
        <v>1</v>
      </c>
      <c r="AA266" s="56"/>
      <c r="AB266" s="56">
        <v>0.79</v>
      </c>
      <c r="AC266" s="57"/>
      <c r="AD266" s="56"/>
      <c r="AE266" s="56"/>
      <c r="AF266" s="56"/>
      <c r="AG266" s="56">
        <v>1</v>
      </c>
      <c r="AH266" s="56"/>
      <c r="AI266" s="55"/>
      <c r="AJ266" s="56"/>
      <c r="AK266" s="56"/>
      <c r="AL266" s="56"/>
      <c r="AM266" s="56"/>
      <c r="AN266" s="56"/>
      <c r="AO266" s="56"/>
      <c r="AP266" s="55"/>
      <c r="AQ266" s="56"/>
      <c r="AR266" s="56"/>
      <c r="AS266" s="56"/>
      <c r="AT266" s="56"/>
      <c r="AU266" s="56"/>
      <c r="AV266" s="56"/>
      <c r="AW266" s="55"/>
      <c r="AX266" s="56"/>
      <c r="AY266" s="56"/>
      <c r="AZ266" s="56"/>
      <c r="BA266" s="56"/>
      <c r="BB266" s="56"/>
      <c r="BC266" s="56"/>
      <c r="BD266" s="55"/>
      <c r="BE266" s="56"/>
      <c r="BF266" s="56"/>
      <c r="BG266" s="56"/>
      <c r="BH266" s="56"/>
      <c r="BI266" s="56"/>
      <c r="BJ266" s="56"/>
      <c r="BK266" s="55"/>
      <c r="BL266" s="56"/>
      <c r="BM266" s="56"/>
      <c r="BN266" s="56"/>
      <c r="BO266" s="56"/>
      <c r="BP266" s="56"/>
      <c r="BQ266" s="56"/>
      <c r="BR266" s="55"/>
      <c r="BS266" s="56"/>
      <c r="BT266" s="56"/>
      <c r="BU266" s="56"/>
      <c r="BV266" s="56"/>
      <c r="BW266" s="56"/>
      <c r="BX266" s="56"/>
      <c r="BY266" s="55"/>
      <c r="BZ266" s="56"/>
      <c r="CA266" s="56"/>
      <c r="CB266" s="56"/>
      <c r="CC266" s="56"/>
      <c r="CD266" s="56"/>
      <c r="CE266" s="56"/>
      <c r="CF266" s="55"/>
      <c r="CG266" s="56"/>
      <c r="CH266" s="56"/>
      <c r="CI266" s="56"/>
      <c r="CJ266" s="56"/>
      <c r="CK266" s="56"/>
      <c r="CL266" s="56">
        <f t="shared" si="26"/>
        <v>0</v>
      </c>
      <c r="CM266" s="59">
        <f t="shared" si="26"/>
        <v>0.79</v>
      </c>
      <c r="CN266" s="57">
        <f t="shared" si="26"/>
        <v>0</v>
      </c>
      <c r="CO266" s="56">
        <f t="shared" si="26"/>
        <v>0</v>
      </c>
      <c r="CP266" s="57">
        <f t="shared" si="26"/>
        <v>0</v>
      </c>
      <c r="CQ266" s="56">
        <f t="shared" si="26"/>
        <v>0</v>
      </c>
      <c r="CR266" s="56">
        <f t="shared" si="26"/>
        <v>1</v>
      </c>
      <c r="CS266" s="56">
        <f t="shared" si="26"/>
        <v>0</v>
      </c>
      <c r="CT266" s="56">
        <f t="shared" si="26"/>
        <v>0.79</v>
      </c>
      <c r="CU266" s="57">
        <f t="shared" si="26"/>
        <v>0</v>
      </c>
      <c r="CV266" s="56">
        <f t="shared" si="26"/>
        <v>0</v>
      </c>
      <c r="CW266" s="57">
        <f t="shared" si="26"/>
        <v>0</v>
      </c>
      <c r="CX266" s="56">
        <f t="shared" si="26"/>
        <v>0</v>
      </c>
      <c r="CY266" s="56">
        <f t="shared" si="26"/>
        <v>1</v>
      </c>
      <c r="CZ266" s="75"/>
    </row>
    <row r="267" spans="1:104">
      <c r="A267" s="52" t="s">
        <v>697</v>
      </c>
      <c r="B267" s="53" t="s">
        <v>698</v>
      </c>
      <c r="C267" s="54" t="s">
        <v>699</v>
      </c>
      <c r="D267" s="58">
        <v>3.7</v>
      </c>
      <c r="E267" s="56">
        <v>0</v>
      </c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8"/>
      <c r="V267" s="57"/>
      <c r="W267" s="56"/>
      <c r="X267" s="57"/>
      <c r="Y267" s="56"/>
      <c r="Z267" s="56"/>
      <c r="AA267" s="56"/>
      <c r="AB267" s="56"/>
      <c r="AC267" s="57"/>
      <c r="AD267" s="56"/>
      <c r="AE267" s="56"/>
      <c r="AF267" s="56"/>
      <c r="AG267" s="56"/>
      <c r="AH267" s="56"/>
      <c r="AI267" s="55">
        <v>3.7</v>
      </c>
      <c r="AJ267" s="57"/>
      <c r="AK267" s="56"/>
      <c r="AL267" s="57"/>
      <c r="AM267" s="56"/>
      <c r="AN267" s="56">
        <v>1</v>
      </c>
      <c r="AO267" s="56"/>
      <c r="AP267" s="55">
        <v>0</v>
      </c>
      <c r="AQ267" s="57"/>
      <c r="AR267" s="56"/>
      <c r="AS267" s="56"/>
      <c r="AT267" s="56"/>
      <c r="AU267" s="56">
        <v>0</v>
      </c>
      <c r="AV267" s="56"/>
      <c r="AW267" s="55"/>
      <c r="AX267" s="56"/>
      <c r="AY267" s="56"/>
      <c r="AZ267" s="56"/>
      <c r="BA267" s="56"/>
      <c r="BB267" s="56"/>
      <c r="BC267" s="56"/>
      <c r="BD267" s="55"/>
      <c r="BE267" s="56"/>
      <c r="BF267" s="56"/>
      <c r="BG267" s="56"/>
      <c r="BH267" s="56"/>
      <c r="BI267" s="56"/>
      <c r="BJ267" s="56"/>
      <c r="BK267" s="55"/>
      <c r="BL267" s="56"/>
      <c r="BM267" s="56"/>
      <c r="BN267" s="56"/>
      <c r="BO267" s="56"/>
      <c r="BP267" s="56"/>
      <c r="BQ267" s="56"/>
      <c r="BR267" s="55"/>
      <c r="BS267" s="56"/>
      <c r="BT267" s="56"/>
      <c r="BU267" s="56"/>
      <c r="BV267" s="56"/>
      <c r="BW267" s="56"/>
      <c r="BX267" s="56"/>
      <c r="BY267" s="55"/>
      <c r="BZ267" s="56"/>
      <c r="CA267" s="56"/>
      <c r="CB267" s="56"/>
      <c r="CC267" s="56"/>
      <c r="CD267" s="56"/>
      <c r="CE267" s="56"/>
      <c r="CF267" s="55"/>
      <c r="CG267" s="56"/>
      <c r="CH267" s="56"/>
      <c r="CI267" s="56"/>
      <c r="CJ267" s="56"/>
      <c r="CK267" s="56"/>
      <c r="CL267" s="56">
        <f t="shared" si="26"/>
        <v>0</v>
      </c>
      <c r="CM267" s="59">
        <f t="shared" si="26"/>
        <v>3.7</v>
      </c>
      <c r="CN267" s="57">
        <f t="shared" si="26"/>
        <v>0</v>
      </c>
      <c r="CO267" s="56">
        <f t="shared" si="26"/>
        <v>0</v>
      </c>
      <c r="CP267" s="57">
        <f t="shared" si="26"/>
        <v>0</v>
      </c>
      <c r="CQ267" s="56">
        <f t="shared" si="26"/>
        <v>0</v>
      </c>
      <c r="CR267" s="56">
        <f t="shared" si="26"/>
        <v>1</v>
      </c>
      <c r="CS267" s="56">
        <f t="shared" si="26"/>
        <v>0</v>
      </c>
      <c r="CT267" s="56">
        <f t="shared" si="26"/>
        <v>0</v>
      </c>
      <c r="CU267" s="57">
        <f t="shared" si="26"/>
        <v>0</v>
      </c>
      <c r="CV267" s="56">
        <f t="shared" si="26"/>
        <v>0</v>
      </c>
      <c r="CW267" s="57">
        <f t="shared" si="26"/>
        <v>0</v>
      </c>
      <c r="CX267" s="56">
        <f t="shared" si="26"/>
        <v>0</v>
      </c>
      <c r="CY267" s="56">
        <f t="shared" si="26"/>
        <v>0</v>
      </c>
      <c r="CZ267" s="75"/>
    </row>
    <row r="268" spans="1:104">
      <c r="A268" s="52" t="s">
        <v>700</v>
      </c>
      <c r="B268" s="53" t="s">
        <v>701</v>
      </c>
      <c r="C268" s="54" t="s">
        <v>702</v>
      </c>
      <c r="D268" s="56">
        <v>1.1599999999999999</v>
      </c>
      <c r="E268" s="56">
        <v>0</v>
      </c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7"/>
      <c r="W268" s="56"/>
      <c r="X268" s="57"/>
      <c r="Y268" s="56"/>
      <c r="Z268" s="56"/>
      <c r="AA268" s="56"/>
      <c r="AB268" s="56"/>
      <c r="AC268" s="57"/>
      <c r="AD268" s="56"/>
      <c r="AE268" s="56"/>
      <c r="AF268" s="56"/>
      <c r="AG268" s="56"/>
      <c r="AH268" s="56"/>
      <c r="AI268" s="55">
        <v>1.1599999999999999</v>
      </c>
      <c r="AJ268" s="57"/>
      <c r="AK268" s="56"/>
      <c r="AL268" s="57"/>
      <c r="AM268" s="56"/>
      <c r="AN268" s="56">
        <v>2</v>
      </c>
      <c r="AO268" s="56"/>
      <c r="AP268" s="55">
        <v>0</v>
      </c>
      <c r="AQ268" s="57"/>
      <c r="AR268" s="56"/>
      <c r="AS268" s="56"/>
      <c r="AT268" s="56"/>
      <c r="AU268" s="56">
        <v>0</v>
      </c>
      <c r="AV268" s="56"/>
      <c r="AW268" s="55"/>
      <c r="AX268" s="56"/>
      <c r="AY268" s="56"/>
      <c r="AZ268" s="56"/>
      <c r="BA268" s="56"/>
      <c r="BB268" s="56"/>
      <c r="BC268" s="56"/>
      <c r="BD268" s="55"/>
      <c r="BE268" s="56"/>
      <c r="BF268" s="56"/>
      <c r="BG268" s="56"/>
      <c r="BH268" s="56"/>
      <c r="BI268" s="56"/>
      <c r="BJ268" s="56"/>
      <c r="BK268" s="55"/>
      <c r="BL268" s="56"/>
      <c r="BM268" s="56"/>
      <c r="BN268" s="56"/>
      <c r="BO268" s="56"/>
      <c r="BP268" s="56"/>
      <c r="BQ268" s="56"/>
      <c r="BR268" s="55"/>
      <c r="BS268" s="56"/>
      <c r="BT268" s="56"/>
      <c r="BU268" s="56"/>
      <c r="BV268" s="56"/>
      <c r="BW268" s="56"/>
      <c r="BX268" s="56"/>
      <c r="BY268" s="55"/>
      <c r="BZ268" s="56"/>
      <c r="CA268" s="56"/>
      <c r="CB268" s="56"/>
      <c r="CC268" s="56"/>
      <c r="CD268" s="56"/>
      <c r="CE268" s="56"/>
      <c r="CF268" s="55"/>
      <c r="CG268" s="56"/>
      <c r="CH268" s="56"/>
      <c r="CI268" s="56"/>
      <c r="CJ268" s="56"/>
      <c r="CK268" s="56"/>
      <c r="CL268" s="56">
        <f t="shared" si="26"/>
        <v>0</v>
      </c>
      <c r="CM268" s="59">
        <f t="shared" si="26"/>
        <v>1.1599999999999999</v>
      </c>
      <c r="CN268" s="57">
        <f t="shared" si="26"/>
        <v>0</v>
      </c>
      <c r="CO268" s="56">
        <f t="shared" si="26"/>
        <v>0</v>
      </c>
      <c r="CP268" s="57">
        <f t="shared" si="26"/>
        <v>0</v>
      </c>
      <c r="CQ268" s="56">
        <f t="shared" si="26"/>
        <v>0</v>
      </c>
      <c r="CR268" s="56">
        <f t="shared" si="26"/>
        <v>2</v>
      </c>
      <c r="CS268" s="56">
        <f t="shared" si="26"/>
        <v>0</v>
      </c>
      <c r="CT268" s="56">
        <f t="shared" si="26"/>
        <v>0</v>
      </c>
      <c r="CU268" s="57">
        <f t="shared" si="26"/>
        <v>0</v>
      </c>
      <c r="CV268" s="56">
        <f t="shared" si="26"/>
        <v>0</v>
      </c>
      <c r="CW268" s="57">
        <f t="shared" si="26"/>
        <v>0</v>
      </c>
      <c r="CX268" s="56">
        <f t="shared" si="26"/>
        <v>0</v>
      </c>
      <c r="CY268" s="56">
        <f t="shared" si="26"/>
        <v>0</v>
      </c>
      <c r="CZ268" s="75"/>
    </row>
    <row r="269" spans="1:104">
      <c r="A269" s="52" t="s">
        <v>703</v>
      </c>
      <c r="B269" s="53" t="s">
        <v>692</v>
      </c>
      <c r="C269" s="54" t="s">
        <v>704</v>
      </c>
      <c r="D269" s="56">
        <v>1.07</v>
      </c>
      <c r="E269" s="56">
        <v>0</v>
      </c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7"/>
      <c r="W269" s="56"/>
      <c r="X269" s="57"/>
      <c r="Y269" s="56"/>
      <c r="Z269" s="56"/>
      <c r="AA269" s="56"/>
      <c r="AB269" s="56"/>
      <c r="AC269" s="57"/>
      <c r="AD269" s="56"/>
      <c r="AE269" s="56"/>
      <c r="AF269" s="56"/>
      <c r="AG269" s="56"/>
      <c r="AH269" s="56"/>
      <c r="AI269" s="55">
        <v>1.07</v>
      </c>
      <c r="AJ269" s="57"/>
      <c r="AK269" s="56"/>
      <c r="AL269" s="57"/>
      <c r="AM269" s="56"/>
      <c r="AN269" s="56">
        <v>1</v>
      </c>
      <c r="AO269" s="56"/>
      <c r="AP269" s="55">
        <v>0</v>
      </c>
      <c r="AQ269" s="57"/>
      <c r="AR269" s="56"/>
      <c r="AS269" s="56"/>
      <c r="AT269" s="56"/>
      <c r="AU269" s="56">
        <v>0</v>
      </c>
      <c r="AV269" s="56"/>
      <c r="AW269" s="55"/>
      <c r="AX269" s="56"/>
      <c r="AY269" s="56"/>
      <c r="AZ269" s="56"/>
      <c r="BA269" s="56"/>
      <c r="BB269" s="56"/>
      <c r="BC269" s="56"/>
      <c r="BD269" s="55"/>
      <c r="BE269" s="56"/>
      <c r="BF269" s="56"/>
      <c r="BG269" s="56"/>
      <c r="BH269" s="56"/>
      <c r="BI269" s="56"/>
      <c r="BJ269" s="56"/>
      <c r="BK269" s="55"/>
      <c r="BL269" s="56"/>
      <c r="BM269" s="56"/>
      <c r="BN269" s="56"/>
      <c r="BO269" s="56"/>
      <c r="BP269" s="56"/>
      <c r="BQ269" s="56"/>
      <c r="BR269" s="55"/>
      <c r="BS269" s="56"/>
      <c r="BT269" s="56"/>
      <c r="BU269" s="56"/>
      <c r="BV269" s="56"/>
      <c r="BW269" s="56"/>
      <c r="BX269" s="56"/>
      <c r="BY269" s="55"/>
      <c r="BZ269" s="56"/>
      <c r="CA269" s="56"/>
      <c r="CB269" s="56"/>
      <c r="CC269" s="56"/>
      <c r="CD269" s="56"/>
      <c r="CE269" s="56"/>
      <c r="CF269" s="55"/>
      <c r="CG269" s="56"/>
      <c r="CH269" s="56"/>
      <c r="CI269" s="56"/>
      <c r="CJ269" s="56"/>
      <c r="CK269" s="56"/>
      <c r="CL269" s="56">
        <f t="shared" si="26"/>
        <v>0</v>
      </c>
      <c r="CM269" s="59">
        <f t="shared" si="26"/>
        <v>1.07</v>
      </c>
      <c r="CN269" s="57">
        <f t="shared" si="26"/>
        <v>0</v>
      </c>
      <c r="CO269" s="56">
        <f t="shared" si="26"/>
        <v>0</v>
      </c>
      <c r="CP269" s="57">
        <f t="shared" si="26"/>
        <v>0</v>
      </c>
      <c r="CQ269" s="56">
        <f t="shared" si="26"/>
        <v>0</v>
      </c>
      <c r="CR269" s="56">
        <f t="shared" si="26"/>
        <v>1</v>
      </c>
      <c r="CS269" s="56">
        <f t="shared" si="26"/>
        <v>0</v>
      </c>
      <c r="CT269" s="56">
        <f t="shared" si="26"/>
        <v>0</v>
      </c>
      <c r="CU269" s="57">
        <f t="shared" si="26"/>
        <v>0</v>
      </c>
      <c r="CV269" s="56">
        <f t="shared" si="26"/>
        <v>0</v>
      </c>
      <c r="CW269" s="57">
        <f t="shared" si="26"/>
        <v>0</v>
      </c>
      <c r="CX269" s="56">
        <f t="shared" si="26"/>
        <v>0</v>
      </c>
      <c r="CY269" s="56">
        <f t="shared" si="26"/>
        <v>0</v>
      </c>
      <c r="CZ269" s="75"/>
    </row>
    <row r="270" spans="1:104" ht="63">
      <c r="A270" s="52" t="s">
        <v>705</v>
      </c>
      <c r="B270" s="53" t="s">
        <v>706</v>
      </c>
      <c r="C270" s="54" t="s">
        <v>707</v>
      </c>
      <c r="D270" s="56">
        <v>0</v>
      </c>
      <c r="E270" s="56">
        <v>5.35</v>
      </c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7"/>
      <c r="W270" s="56"/>
      <c r="X270" s="57"/>
      <c r="Y270" s="56"/>
      <c r="Z270" s="56"/>
      <c r="AA270" s="56"/>
      <c r="AB270" s="56"/>
      <c r="AC270" s="57"/>
      <c r="AD270" s="56"/>
      <c r="AE270" s="56"/>
      <c r="AF270" s="56"/>
      <c r="AG270" s="56"/>
      <c r="AH270" s="56"/>
      <c r="AI270" s="55">
        <v>0</v>
      </c>
      <c r="AJ270" s="56"/>
      <c r="AK270" s="56"/>
      <c r="AL270" s="56"/>
      <c r="AM270" s="56"/>
      <c r="AN270" s="56">
        <v>0</v>
      </c>
      <c r="AO270" s="56"/>
      <c r="AP270" s="55">
        <v>5.35</v>
      </c>
      <c r="AQ270" s="56"/>
      <c r="AR270" s="56"/>
      <c r="AS270" s="56"/>
      <c r="AT270" s="56"/>
      <c r="AU270" s="56">
        <v>1</v>
      </c>
      <c r="AV270" s="56"/>
      <c r="AW270" s="55"/>
      <c r="AX270" s="56"/>
      <c r="AY270" s="56"/>
      <c r="AZ270" s="56"/>
      <c r="BA270" s="56"/>
      <c r="BB270" s="56"/>
      <c r="BC270" s="56"/>
      <c r="BD270" s="55"/>
      <c r="BE270" s="56"/>
      <c r="BF270" s="56"/>
      <c r="BG270" s="56"/>
      <c r="BH270" s="56"/>
      <c r="BI270" s="56"/>
      <c r="BJ270" s="56"/>
      <c r="BK270" s="55"/>
      <c r="BL270" s="56"/>
      <c r="BM270" s="56"/>
      <c r="BN270" s="56"/>
      <c r="BO270" s="56"/>
      <c r="BP270" s="56"/>
      <c r="BQ270" s="56"/>
      <c r="BR270" s="55"/>
      <c r="BS270" s="56"/>
      <c r="BT270" s="56"/>
      <c r="BU270" s="56"/>
      <c r="BV270" s="56"/>
      <c r="BW270" s="56"/>
      <c r="BX270" s="56"/>
      <c r="BY270" s="55"/>
      <c r="BZ270" s="56"/>
      <c r="CA270" s="56"/>
      <c r="CB270" s="56"/>
      <c r="CC270" s="56"/>
      <c r="CD270" s="56"/>
      <c r="CE270" s="56"/>
      <c r="CF270" s="55"/>
      <c r="CG270" s="56"/>
      <c r="CH270" s="56"/>
      <c r="CI270" s="56"/>
      <c r="CJ270" s="56"/>
      <c r="CK270" s="56"/>
      <c r="CL270" s="56">
        <f t="shared" si="26"/>
        <v>0</v>
      </c>
      <c r="CM270" s="59">
        <f t="shared" si="26"/>
        <v>0</v>
      </c>
      <c r="CN270" s="57">
        <f t="shared" si="26"/>
        <v>0</v>
      </c>
      <c r="CO270" s="56">
        <f t="shared" si="26"/>
        <v>0</v>
      </c>
      <c r="CP270" s="57">
        <f t="shared" si="26"/>
        <v>0</v>
      </c>
      <c r="CQ270" s="56">
        <f t="shared" si="26"/>
        <v>0</v>
      </c>
      <c r="CR270" s="56">
        <f t="shared" si="26"/>
        <v>0</v>
      </c>
      <c r="CS270" s="56">
        <f t="shared" si="26"/>
        <v>0</v>
      </c>
      <c r="CT270" s="56">
        <f t="shared" si="26"/>
        <v>5.35</v>
      </c>
      <c r="CU270" s="57">
        <f t="shared" si="26"/>
        <v>0</v>
      </c>
      <c r="CV270" s="56">
        <f t="shared" si="26"/>
        <v>0</v>
      </c>
      <c r="CW270" s="57">
        <f t="shared" si="26"/>
        <v>0</v>
      </c>
      <c r="CX270" s="56">
        <f t="shared" si="26"/>
        <v>0</v>
      </c>
      <c r="CY270" s="56">
        <f t="shared" si="26"/>
        <v>1</v>
      </c>
      <c r="CZ270" s="75" t="s">
        <v>681</v>
      </c>
    </row>
    <row r="271" spans="1:104" ht="47.25">
      <c r="A271" s="52" t="s">
        <v>708</v>
      </c>
      <c r="B271" s="53" t="s">
        <v>709</v>
      </c>
      <c r="C271" s="54" t="s">
        <v>710</v>
      </c>
      <c r="D271" s="56">
        <v>0.69</v>
      </c>
      <c r="E271" s="56">
        <v>0</v>
      </c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7"/>
      <c r="W271" s="56"/>
      <c r="X271" s="57"/>
      <c r="Y271" s="56"/>
      <c r="Z271" s="56"/>
      <c r="AA271" s="56"/>
      <c r="AB271" s="56"/>
      <c r="AC271" s="57"/>
      <c r="AD271" s="56"/>
      <c r="AE271" s="56"/>
      <c r="AF271" s="56"/>
      <c r="AG271" s="56"/>
      <c r="AH271" s="56"/>
      <c r="AI271" s="55">
        <v>0.69</v>
      </c>
      <c r="AJ271" s="56"/>
      <c r="AK271" s="56"/>
      <c r="AL271" s="56"/>
      <c r="AM271" s="56"/>
      <c r="AN271" s="56">
        <v>1</v>
      </c>
      <c r="AO271" s="56"/>
      <c r="AP271" s="55">
        <v>0</v>
      </c>
      <c r="AQ271" s="56"/>
      <c r="AR271" s="56"/>
      <c r="AS271" s="56"/>
      <c r="AT271" s="56"/>
      <c r="AU271" s="56">
        <v>0</v>
      </c>
      <c r="AV271" s="56"/>
      <c r="AW271" s="55"/>
      <c r="AX271" s="56"/>
      <c r="AY271" s="56"/>
      <c r="AZ271" s="56"/>
      <c r="BA271" s="56"/>
      <c r="BB271" s="56"/>
      <c r="BC271" s="56"/>
      <c r="BD271" s="55"/>
      <c r="BE271" s="56"/>
      <c r="BF271" s="56"/>
      <c r="BG271" s="56"/>
      <c r="BH271" s="56"/>
      <c r="BI271" s="56"/>
      <c r="BJ271" s="56"/>
      <c r="BK271" s="55"/>
      <c r="BL271" s="56"/>
      <c r="BM271" s="56"/>
      <c r="BN271" s="56"/>
      <c r="BO271" s="56"/>
      <c r="BP271" s="56"/>
      <c r="BQ271" s="56"/>
      <c r="BR271" s="55"/>
      <c r="BS271" s="56"/>
      <c r="BT271" s="56"/>
      <c r="BU271" s="56"/>
      <c r="BV271" s="56"/>
      <c r="BW271" s="56"/>
      <c r="BX271" s="56"/>
      <c r="BY271" s="55"/>
      <c r="BZ271" s="56"/>
      <c r="CA271" s="56"/>
      <c r="CB271" s="56"/>
      <c r="CC271" s="56"/>
      <c r="CD271" s="56"/>
      <c r="CE271" s="56"/>
      <c r="CF271" s="55"/>
      <c r="CG271" s="56"/>
      <c r="CH271" s="56"/>
      <c r="CI271" s="56"/>
      <c r="CJ271" s="56"/>
      <c r="CK271" s="56"/>
      <c r="CL271" s="56">
        <f t="shared" si="26"/>
        <v>0</v>
      </c>
      <c r="CM271" s="59">
        <f t="shared" si="26"/>
        <v>0.69</v>
      </c>
      <c r="CN271" s="57">
        <f t="shared" si="26"/>
        <v>0</v>
      </c>
      <c r="CO271" s="56">
        <f t="shared" si="26"/>
        <v>0</v>
      </c>
      <c r="CP271" s="57">
        <f t="shared" si="26"/>
        <v>0</v>
      </c>
      <c r="CQ271" s="56">
        <f t="shared" si="26"/>
        <v>0</v>
      </c>
      <c r="CR271" s="56">
        <f t="shared" si="26"/>
        <v>1</v>
      </c>
      <c r="CS271" s="56">
        <f t="shared" si="26"/>
        <v>0</v>
      </c>
      <c r="CT271" s="56">
        <f t="shared" si="26"/>
        <v>0</v>
      </c>
      <c r="CU271" s="57">
        <f t="shared" si="26"/>
        <v>0</v>
      </c>
      <c r="CV271" s="56">
        <f t="shared" si="26"/>
        <v>0</v>
      </c>
      <c r="CW271" s="57">
        <f t="shared" si="26"/>
        <v>0</v>
      </c>
      <c r="CX271" s="56">
        <f t="shared" si="26"/>
        <v>0</v>
      </c>
      <c r="CY271" s="56">
        <f t="shared" si="26"/>
        <v>0</v>
      </c>
      <c r="CZ271" s="75"/>
    </row>
    <row r="272" spans="1:104" ht="63">
      <c r="A272" s="52" t="s">
        <v>711</v>
      </c>
      <c r="B272" s="53" t="s">
        <v>712</v>
      </c>
      <c r="C272" s="54" t="s">
        <v>713</v>
      </c>
      <c r="D272" s="58">
        <v>0</v>
      </c>
      <c r="E272" s="58">
        <v>0.3</v>
      </c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7"/>
      <c r="W272" s="56"/>
      <c r="X272" s="57"/>
      <c r="Y272" s="56"/>
      <c r="Z272" s="56"/>
      <c r="AA272" s="56"/>
      <c r="AB272" s="56"/>
      <c r="AC272" s="57"/>
      <c r="AD272" s="56"/>
      <c r="AE272" s="56"/>
      <c r="AF272" s="56"/>
      <c r="AG272" s="56"/>
      <c r="AH272" s="56"/>
      <c r="AI272" s="55">
        <v>0</v>
      </c>
      <c r="AJ272" s="56"/>
      <c r="AK272" s="56"/>
      <c r="AL272" s="56"/>
      <c r="AM272" s="56"/>
      <c r="AN272" s="56">
        <v>0</v>
      </c>
      <c r="AO272" s="56"/>
      <c r="AP272" s="55">
        <v>0.3</v>
      </c>
      <c r="AQ272" s="56"/>
      <c r="AR272" s="56"/>
      <c r="AS272" s="56"/>
      <c r="AT272" s="56"/>
      <c r="AU272" s="56">
        <v>1</v>
      </c>
      <c r="AV272" s="56"/>
      <c r="AW272" s="55"/>
      <c r="AX272" s="56"/>
      <c r="AY272" s="56"/>
      <c r="AZ272" s="56"/>
      <c r="BA272" s="56"/>
      <c r="BB272" s="56">
        <v>1</v>
      </c>
      <c r="BC272" s="56"/>
      <c r="BD272" s="55"/>
      <c r="BE272" s="56"/>
      <c r="BF272" s="56"/>
      <c r="BG272" s="56"/>
      <c r="BH272" s="56"/>
      <c r="BI272" s="56">
        <v>1</v>
      </c>
      <c r="BJ272" s="56"/>
      <c r="BK272" s="55"/>
      <c r="BL272" s="56"/>
      <c r="BM272" s="56"/>
      <c r="BN272" s="56"/>
      <c r="BO272" s="56"/>
      <c r="BP272" s="56"/>
      <c r="BQ272" s="56"/>
      <c r="BR272" s="55"/>
      <c r="BS272" s="56"/>
      <c r="BT272" s="56"/>
      <c r="BU272" s="56"/>
      <c r="BV272" s="56"/>
      <c r="BW272" s="56"/>
      <c r="BX272" s="56"/>
      <c r="BY272" s="55"/>
      <c r="BZ272" s="56"/>
      <c r="CA272" s="56"/>
      <c r="CB272" s="56"/>
      <c r="CC272" s="56"/>
      <c r="CD272" s="56"/>
      <c r="CE272" s="56"/>
      <c r="CF272" s="55"/>
      <c r="CG272" s="56"/>
      <c r="CH272" s="56"/>
      <c r="CI272" s="56"/>
      <c r="CJ272" s="56"/>
      <c r="CK272" s="56"/>
      <c r="CL272" s="56">
        <f t="shared" si="26"/>
        <v>0</v>
      </c>
      <c r="CM272" s="59">
        <f t="shared" si="26"/>
        <v>0</v>
      </c>
      <c r="CN272" s="57">
        <f t="shared" si="26"/>
        <v>0</v>
      </c>
      <c r="CO272" s="56">
        <f t="shared" si="26"/>
        <v>0</v>
      </c>
      <c r="CP272" s="57">
        <f t="shared" si="26"/>
        <v>0</v>
      </c>
      <c r="CQ272" s="56">
        <f t="shared" si="26"/>
        <v>0</v>
      </c>
      <c r="CR272" s="56">
        <f t="shared" si="26"/>
        <v>1</v>
      </c>
      <c r="CS272" s="56">
        <f t="shared" si="26"/>
        <v>0</v>
      </c>
      <c r="CT272" s="56">
        <f t="shared" si="26"/>
        <v>0.3</v>
      </c>
      <c r="CU272" s="57">
        <f t="shared" si="26"/>
        <v>0</v>
      </c>
      <c r="CV272" s="56">
        <f t="shared" si="26"/>
        <v>0</v>
      </c>
      <c r="CW272" s="57">
        <f t="shared" si="26"/>
        <v>0</v>
      </c>
      <c r="CX272" s="56">
        <f t="shared" si="26"/>
        <v>0</v>
      </c>
      <c r="CY272" s="56">
        <f t="shared" si="26"/>
        <v>2</v>
      </c>
      <c r="CZ272" s="75" t="s">
        <v>681</v>
      </c>
    </row>
    <row r="273" spans="1:104">
      <c r="A273" s="52" t="s">
        <v>714</v>
      </c>
      <c r="B273" s="53" t="s">
        <v>715</v>
      </c>
      <c r="C273" s="54" t="s">
        <v>716</v>
      </c>
      <c r="D273" s="58">
        <v>6.35</v>
      </c>
      <c r="E273" s="56">
        <v>6.35</v>
      </c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7"/>
      <c r="W273" s="56"/>
      <c r="X273" s="57"/>
      <c r="Y273" s="56"/>
      <c r="Z273" s="56"/>
      <c r="AA273" s="56"/>
      <c r="AB273" s="56"/>
      <c r="AC273" s="57"/>
      <c r="AD273" s="56"/>
      <c r="AE273" s="56"/>
      <c r="AF273" s="56"/>
      <c r="AG273" s="56"/>
      <c r="AH273" s="56"/>
      <c r="AI273" s="55"/>
      <c r="AJ273" s="56"/>
      <c r="AK273" s="56"/>
      <c r="AL273" s="56"/>
      <c r="AM273" s="56"/>
      <c r="AN273" s="56"/>
      <c r="AO273" s="56"/>
      <c r="AP273" s="55"/>
      <c r="AQ273" s="56"/>
      <c r="AR273" s="56"/>
      <c r="AS273" s="56"/>
      <c r="AT273" s="56"/>
      <c r="AU273" s="56"/>
      <c r="AV273" s="56"/>
      <c r="AW273" s="55">
        <v>6.35</v>
      </c>
      <c r="AX273" s="56"/>
      <c r="AY273" s="56"/>
      <c r="AZ273" s="56"/>
      <c r="BA273" s="56"/>
      <c r="BB273" s="56">
        <v>1</v>
      </c>
      <c r="BC273" s="56"/>
      <c r="BD273" s="55">
        <v>6.35</v>
      </c>
      <c r="BE273" s="56"/>
      <c r="BF273" s="56"/>
      <c r="BG273" s="56"/>
      <c r="BH273" s="56"/>
      <c r="BI273" s="56">
        <v>1</v>
      </c>
      <c r="BJ273" s="56"/>
      <c r="BK273" s="55"/>
      <c r="BL273" s="56"/>
      <c r="BM273" s="56"/>
      <c r="BN273" s="56"/>
      <c r="BO273" s="56"/>
      <c r="BP273" s="56"/>
      <c r="BQ273" s="56"/>
      <c r="BR273" s="55"/>
      <c r="BS273" s="56"/>
      <c r="BT273" s="56"/>
      <c r="BU273" s="56"/>
      <c r="BV273" s="56"/>
      <c r="BW273" s="56"/>
      <c r="BX273" s="56"/>
      <c r="BY273" s="55"/>
      <c r="BZ273" s="56"/>
      <c r="CA273" s="56"/>
      <c r="CB273" s="56"/>
      <c r="CC273" s="56"/>
      <c r="CD273" s="56"/>
      <c r="CE273" s="56"/>
      <c r="CF273" s="55"/>
      <c r="CG273" s="56"/>
      <c r="CH273" s="56"/>
      <c r="CI273" s="56"/>
      <c r="CJ273" s="56"/>
      <c r="CK273" s="56"/>
      <c r="CL273" s="56">
        <f t="shared" si="26"/>
        <v>0</v>
      </c>
      <c r="CM273" s="59">
        <f t="shared" si="26"/>
        <v>6.35</v>
      </c>
      <c r="CN273" s="57">
        <f t="shared" si="26"/>
        <v>0</v>
      </c>
      <c r="CO273" s="56">
        <f t="shared" si="26"/>
        <v>0</v>
      </c>
      <c r="CP273" s="57">
        <f t="shared" si="26"/>
        <v>0</v>
      </c>
      <c r="CQ273" s="56">
        <f t="shared" si="26"/>
        <v>0</v>
      </c>
      <c r="CR273" s="56">
        <f t="shared" si="26"/>
        <v>1</v>
      </c>
      <c r="CS273" s="56">
        <f t="shared" si="26"/>
        <v>0</v>
      </c>
      <c r="CT273" s="56">
        <f t="shared" si="26"/>
        <v>6.35</v>
      </c>
      <c r="CU273" s="57">
        <f t="shared" si="26"/>
        <v>0</v>
      </c>
      <c r="CV273" s="56">
        <f t="shared" si="26"/>
        <v>0</v>
      </c>
      <c r="CW273" s="57">
        <f t="shared" si="26"/>
        <v>0</v>
      </c>
      <c r="CX273" s="56">
        <f t="shared" si="26"/>
        <v>0</v>
      </c>
      <c r="CY273" s="56">
        <f t="shared" si="26"/>
        <v>1</v>
      </c>
      <c r="CZ273" s="65"/>
    </row>
    <row r="274" spans="1:104" ht="47.25">
      <c r="A274" s="52" t="s">
        <v>717</v>
      </c>
      <c r="B274" s="53" t="s">
        <v>718</v>
      </c>
      <c r="C274" s="54" t="s">
        <v>719</v>
      </c>
      <c r="D274" s="56">
        <v>0.36</v>
      </c>
      <c r="E274" s="56">
        <v>0.36</v>
      </c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7"/>
      <c r="W274" s="56"/>
      <c r="X274" s="57"/>
      <c r="Y274" s="56"/>
      <c r="Z274" s="56"/>
      <c r="AA274" s="56"/>
      <c r="AB274" s="56"/>
      <c r="AC274" s="57"/>
      <c r="AD274" s="56"/>
      <c r="AE274" s="56"/>
      <c r="AF274" s="56"/>
      <c r="AG274" s="56"/>
      <c r="AH274" s="56"/>
      <c r="AI274" s="55"/>
      <c r="AJ274" s="56"/>
      <c r="AK274" s="56"/>
      <c r="AL274" s="56"/>
      <c r="AM274" s="56"/>
      <c r="AN274" s="56"/>
      <c r="AO274" s="56"/>
      <c r="AP274" s="55"/>
      <c r="AQ274" s="56"/>
      <c r="AR274" s="56"/>
      <c r="AS274" s="56"/>
      <c r="AT274" s="56"/>
      <c r="AU274" s="56"/>
      <c r="AV274" s="56"/>
      <c r="AW274" s="55">
        <v>0.36</v>
      </c>
      <c r="AX274" s="56"/>
      <c r="AY274" s="56"/>
      <c r="AZ274" s="56"/>
      <c r="BA274" s="56"/>
      <c r="BB274" s="56">
        <v>1</v>
      </c>
      <c r="BC274" s="56"/>
      <c r="BD274" s="55">
        <v>0.36</v>
      </c>
      <c r="BE274" s="56"/>
      <c r="BF274" s="56"/>
      <c r="BG274" s="56"/>
      <c r="BH274" s="56"/>
      <c r="BI274" s="56">
        <v>1</v>
      </c>
      <c r="BJ274" s="56"/>
      <c r="BK274" s="55"/>
      <c r="BL274" s="56"/>
      <c r="BM274" s="56"/>
      <c r="BN274" s="56"/>
      <c r="BO274" s="56"/>
      <c r="BP274" s="56"/>
      <c r="BQ274" s="56"/>
      <c r="BR274" s="55"/>
      <c r="BS274" s="56"/>
      <c r="BT274" s="56"/>
      <c r="BU274" s="56"/>
      <c r="BV274" s="56"/>
      <c r="BW274" s="56"/>
      <c r="BX274" s="56"/>
      <c r="BY274" s="55"/>
      <c r="BZ274" s="56"/>
      <c r="CA274" s="56"/>
      <c r="CB274" s="56"/>
      <c r="CC274" s="56"/>
      <c r="CD274" s="56"/>
      <c r="CE274" s="56"/>
      <c r="CF274" s="55"/>
      <c r="CG274" s="56"/>
      <c r="CH274" s="56"/>
      <c r="CI274" s="56"/>
      <c r="CJ274" s="56"/>
      <c r="CK274" s="56"/>
      <c r="CL274" s="56">
        <f t="shared" si="26"/>
        <v>0</v>
      </c>
      <c r="CM274" s="59">
        <f t="shared" si="26"/>
        <v>0.36</v>
      </c>
      <c r="CN274" s="57">
        <f t="shared" si="26"/>
        <v>0</v>
      </c>
      <c r="CO274" s="56">
        <f t="shared" si="26"/>
        <v>0</v>
      </c>
      <c r="CP274" s="57">
        <f t="shared" si="26"/>
        <v>0</v>
      </c>
      <c r="CQ274" s="56">
        <f t="shared" si="26"/>
        <v>0</v>
      </c>
      <c r="CR274" s="56">
        <f t="shared" si="26"/>
        <v>1</v>
      </c>
      <c r="CS274" s="56">
        <f t="shared" si="26"/>
        <v>0</v>
      </c>
      <c r="CT274" s="56">
        <f t="shared" si="26"/>
        <v>0.36</v>
      </c>
      <c r="CU274" s="57">
        <f t="shared" si="26"/>
        <v>0</v>
      </c>
      <c r="CV274" s="56">
        <f t="shared" si="26"/>
        <v>0</v>
      </c>
      <c r="CW274" s="57">
        <f t="shared" si="26"/>
        <v>0</v>
      </c>
      <c r="CX274" s="56">
        <f t="shared" si="26"/>
        <v>0</v>
      </c>
      <c r="CY274" s="56">
        <f t="shared" si="26"/>
        <v>1</v>
      </c>
      <c r="CZ274" s="65"/>
    </row>
    <row r="275" spans="1:104">
      <c r="A275" s="52" t="s">
        <v>720</v>
      </c>
      <c r="B275" s="53" t="s">
        <v>698</v>
      </c>
      <c r="C275" s="54" t="s">
        <v>721</v>
      </c>
      <c r="D275" s="58">
        <v>4.88</v>
      </c>
      <c r="E275" s="56">
        <v>4.88</v>
      </c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7"/>
      <c r="W275" s="56"/>
      <c r="X275" s="57"/>
      <c r="Y275" s="56"/>
      <c r="Z275" s="56"/>
      <c r="AA275" s="56"/>
      <c r="AB275" s="56"/>
      <c r="AC275" s="57"/>
      <c r="AD275" s="56"/>
      <c r="AE275" s="56"/>
      <c r="AF275" s="56"/>
      <c r="AG275" s="56"/>
      <c r="AH275" s="56"/>
      <c r="AI275" s="55"/>
      <c r="AJ275" s="56"/>
      <c r="AK275" s="56"/>
      <c r="AL275" s="56"/>
      <c r="AM275" s="56"/>
      <c r="AN275" s="56"/>
      <c r="AO275" s="56"/>
      <c r="AP275" s="55"/>
      <c r="AQ275" s="56"/>
      <c r="AR275" s="56"/>
      <c r="AS275" s="56"/>
      <c r="AT275" s="56"/>
      <c r="AU275" s="56"/>
      <c r="AV275" s="56"/>
      <c r="AW275" s="55"/>
      <c r="AX275" s="56"/>
      <c r="AY275" s="56"/>
      <c r="AZ275" s="56"/>
      <c r="BA275" s="56"/>
      <c r="BB275" s="56"/>
      <c r="BC275" s="56"/>
      <c r="BD275" s="55"/>
      <c r="BE275" s="56"/>
      <c r="BF275" s="56"/>
      <c r="BG275" s="56"/>
      <c r="BH275" s="56"/>
      <c r="BI275" s="56"/>
      <c r="BJ275" s="56"/>
      <c r="BK275" s="55">
        <v>4.88</v>
      </c>
      <c r="BL275" s="56"/>
      <c r="BM275" s="56"/>
      <c r="BN275" s="56"/>
      <c r="BO275" s="56"/>
      <c r="BP275" s="56">
        <v>1</v>
      </c>
      <c r="BQ275" s="56"/>
      <c r="BR275" s="55">
        <v>4.88</v>
      </c>
      <c r="BS275" s="56"/>
      <c r="BT275" s="56"/>
      <c r="BU275" s="56"/>
      <c r="BV275" s="56"/>
      <c r="BW275" s="56">
        <v>1</v>
      </c>
      <c r="BX275" s="56"/>
      <c r="BY275" s="55"/>
      <c r="BZ275" s="56"/>
      <c r="CA275" s="56"/>
      <c r="CB275" s="56"/>
      <c r="CC275" s="56"/>
      <c r="CD275" s="56"/>
      <c r="CE275" s="56"/>
      <c r="CF275" s="55"/>
      <c r="CG275" s="56"/>
      <c r="CH275" s="56"/>
      <c r="CI275" s="56"/>
      <c r="CJ275" s="56"/>
      <c r="CK275" s="56"/>
      <c r="CL275" s="56">
        <f t="shared" ref="CL275:CY280" si="27">T275+AH275+AV275+BJ275+BX275</f>
        <v>0</v>
      </c>
      <c r="CM275" s="59">
        <f t="shared" si="27"/>
        <v>4.88</v>
      </c>
      <c r="CN275" s="57">
        <f t="shared" si="27"/>
        <v>0</v>
      </c>
      <c r="CO275" s="56">
        <f t="shared" si="27"/>
        <v>0</v>
      </c>
      <c r="CP275" s="57">
        <f t="shared" si="27"/>
        <v>0</v>
      </c>
      <c r="CQ275" s="56">
        <f t="shared" si="27"/>
        <v>0</v>
      </c>
      <c r="CR275" s="56">
        <f t="shared" si="27"/>
        <v>1</v>
      </c>
      <c r="CS275" s="56">
        <f t="shared" si="27"/>
        <v>0</v>
      </c>
      <c r="CT275" s="56">
        <f t="shared" si="27"/>
        <v>4.88</v>
      </c>
      <c r="CU275" s="57">
        <f t="shared" si="27"/>
        <v>0</v>
      </c>
      <c r="CV275" s="56">
        <f t="shared" si="27"/>
        <v>0</v>
      </c>
      <c r="CW275" s="57">
        <f t="shared" si="27"/>
        <v>0</v>
      </c>
      <c r="CX275" s="56">
        <f t="shared" si="27"/>
        <v>0</v>
      </c>
      <c r="CY275" s="56">
        <f t="shared" si="27"/>
        <v>1</v>
      </c>
      <c r="CZ275" s="75"/>
    </row>
    <row r="276" spans="1:104">
      <c r="A276" s="52" t="s">
        <v>722</v>
      </c>
      <c r="B276" s="53" t="s">
        <v>723</v>
      </c>
      <c r="C276" s="54" t="s">
        <v>724</v>
      </c>
      <c r="D276" s="56">
        <v>1.9</v>
      </c>
      <c r="E276" s="56">
        <v>1.9</v>
      </c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7"/>
      <c r="W276" s="56"/>
      <c r="X276" s="57"/>
      <c r="Y276" s="56"/>
      <c r="Z276" s="56"/>
      <c r="AA276" s="56"/>
      <c r="AB276" s="56"/>
      <c r="AC276" s="57"/>
      <c r="AD276" s="56"/>
      <c r="AE276" s="56"/>
      <c r="AF276" s="56"/>
      <c r="AG276" s="56"/>
      <c r="AH276" s="56"/>
      <c r="AI276" s="55"/>
      <c r="AJ276" s="56"/>
      <c r="AK276" s="56"/>
      <c r="AL276" s="56"/>
      <c r="AM276" s="56"/>
      <c r="AN276" s="56"/>
      <c r="AO276" s="56"/>
      <c r="AP276" s="55"/>
      <c r="AQ276" s="56"/>
      <c r="AR276" s="56"/>
      <c r="AS276" s="56"/>
      <c r="AT276" s="56"/>
      <c r="AU276" s="56"/>
      <c r="AV276" s="56"/>
      <c r="AW276" s="55"/>
      <c r="AX276" s="56"/>
      <c r="AY276" s="56"/>
      <c r="AZ276" s="56"/>
      <c r="BA276" s="56"/>
      <c r="BB276" s="56"/>
      <c r="BC276" s="56"/>
      <c r="BD276" s="55"/>
      <c r="BE276" s="56"/>
      <c r="BF276" s="56"/>
      <c r="BG276" s="56"/>
      <c r="BH276" s="56"/>
      <c r="BI276" s="56"/>
      <c r="BJ276" s="56"/>
      <c r="BK276" s="55">
        <v>1.9</v>
      </c>
      <c r="BL276" s="56"/>
      <c r="BM276" s="56"/>
      <c r="BN276" s="56"/>
      <c r="BO276" s="56"/>
      <c r="BP276" s="56">
        <v>1</v>
      </c>
      <c r="BQ276" s="56"/>
      <c r="BR276" s="55">
        <v>1.9</v>
      </c>
      <c r="BS276" s="56"/>
      <c r="BT276" s="56"/>
      <c r="BU276" s="56"/>
      <c r="BV276" s="56"/>
      <c r="BW276" s="56">
        <v>1</v>
      </c>
      <c r="BX276" s="56"/>
      <c r="BY276" s="55"/>
      <c r="BZ276" s="56"/>
      <c r="CA276" s="56"/>
      <c r="CB276" s="56"/>
      <c r="CC276" s="56"/>
      <c r="CD276" s="56"/>
      <c r="CE276" s="56"/>
      <c r="CF276" s="55"/>
      <c r="CG276" s="56"/>
      <c r="CH276" s="56"/>
      <c r="CI276" s="56"/>
      <c r="CJ276" s="56"/>
      <c r="CK276" s="56"/>
      <c r="CL276" s="56">
        <f t="shared" si="27"/>
        <v>0</v>
      </c>
      <c r="CM276" s="59">
        <f t="shared" si="27"/>
        <v>1.9</v>
      </c>
      <c r="CN276" s="57">
        <f t="shared" si="27"/>
        <v>0</v>
      </c>
      <c r="CO276" s="56">
        <f t="shared" si="27"/>
        <v>0</v>
      </c>
      <c r="CP276" s="57">
        <f t="shared" si="27"/>
        <v>0</v>
      </c>
      <c r="CQ276" s="56">
        <f t="shared" si="27"/>
        <v>0</v>
      </c>
      <c r="CR276" s="56">
        <f t="shared" si="27"/>
        <v>1</v>
      </c>
      <c r="CS276" s="56">
        <f t="shared" si="27"/>
        <v>0</v>
      </c>
      <c r="CT276" s="56">
        <f t="shared" si="27"/>
        <v>1.9</v>
      </c>
      <c r="CU276" s="57">
        <f t="shared" si="27"/>
        <v>0</v>
      </c>
      <c r="CV276" s="56">
        <f t="shared" si="27"/>
        <v>0</v>
      </c>
      <c r="CW276" s="57">
        <f t="shared" si="27"/>
        <v>0</v>
      </c>
      <c r="CX276" s="56">
        <f t="shared" si="27"/>
        <v>0</v>
      </c>
      <c r="CY276" s="56">
        <f t="shared" si="27"/>
        <v>1</v>
      </c>
      <c r="CZ276" s="75"/>
    </row>
    <row r="277" spans="1:104">
      <c r="A277" s="52" t="s">
        <v>725</v>
      </c>
      <c r="B277" s="53" t="s">
        <v>726</v>
      </c>
      <c r="C277" s="54" t="s">
        <v>727</v>
      </c>
      <c r="D277" s="56">
        <v>0.11</v>
      </c>
      <c r="E277" s="56">
        <v>0.11</v>
      </c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7"/>
      <c r="W277" s="56"/>
      <c r="X277" s="57"/>
      <c r="Y277" s="56"/>
      <c r="Z277" s="56"/>
      <c r="AA277" s="56"/>
      <c r="AB277" s="56"/>
      <c r="AC277" s="57"/>
      <c r="AD277" s="56"/>
      <c r="AE277" s="56"/>
      <c r="AF277" s="56"/>
      <c r="AG277" s="56"/>
      <c r="AH277" s="56"/>
      <c r="AI277" s="55"/>
      <c r="AJ277" s="56"/>
      <c r="AK277" s="56"/>
      <c r="AL277" s="56"/>
      <c r="AM277" s="56"/>
      <c r="AN277" s="56"/>
      <c r="AO277" s="56"/>
      <c r="AP277" s="55"/>
      <c r="AQ277" s="56"/>
      <c r="AR277" s="56"/>
      <c r="AS277" s="56"/>
      <c r="AT277" s="56"/>
      <c r="AU277" s="56"/>
      <c r="AV277" s="56"/>
      <c r="AW277" s="55"/>
      <c r="AX277" s="56"/>
      <c r="AY277" s="56"/>
      <c r="AZ277" s="56"/>
      <c r="BA277" s="56"/>
      <c r="BB277" s="56"/>
      <c r="BC277" s="56"/>
      <c r="BD277" s="55"/>
      <c r="BE277" s="56"/>
      <c r="BF277" s="56"/>
      <c r="BG277" s="56"/>
      <c r="BH277" s="56"/>
      <c r="BI277" s="56"/>
      <c r="BJ277" s="56"/>
      <c r="BK277" s="55">
        <v>0.11</v>
      </c>
      <c r="BL277" s="56"/>
      <c r="BM277" s="56"/>
      <c r="BN277" s="56"/>
      <c r="BO277" s="56"/>
      <c r="BP277" s="56">
        <v>1</v>
      </c>
      <c r="BQ277" s="56"/>
      <c r="BR277" s="55">
        <v>0.11</v>
      </c>
      <c r="BS277" s="56"/>
      <c r="BT277" s="56"/>
      <c r="BU277" s="56"/>
      <c r="BV277" s="56"/>
      <c r="BW277" s="56">
        <v>1</v>
      </c>
      <c r="BX277" s="56"/>
      <c r="BY277" s="55"/>
      <c r="BZ277" s="56"/>
      <c r="CA277" s="56"/>
      <c r="CB277" s="56"/>
      <c r="CC277" s="56"/>
      <c r="CD277" s="56"/>
      <c r="CE277" s="56"/>
      <c r="CF277" s="55"/>
      <c r="CG277" s="56"/>
      <c r="CH277" s="56"/>
      <c r="CI277" s="56"/>
      <c r="CJ277" s="56"/>
      <c r="CK277" s="56"/>
      <c r="CL277" s="56">
        <f t="shared" si="27"/>
        <v>0</v>
      </c>
      <c r="CM277" s="59">
        <f t="shared" si="27"/>
        <v>0.11</v>
      </c>
      <c r="CN277" s="57">
        <f t="shared" si="27"/>
        <v>0</v>
      </c>
      <c r="CO277" s="56">
        <f t="shared" si="27"/>
        <v>0</v>
      </c>
      <c r="CP277" s="57">
        <f t="shared" si="27"/>
        <v>0</v>
      </c>
      <c r="CQ277" s="56">
        <f t="shared" si="27"/>
        <v>0</v>
      </c>
      <c r="CR277" s="56">
        <f t="shared" si="27"/>
        <v>1</v>
      </c>
      <c r="CS277" s="56">
        <f t="shared" si="27"/>
        <v>0</v>
      </c>
      <c r="CT277" s="56">
        <f t="shared" si="27"/>
        <v>0.11</v>
      </c>
      <c r="CU277" s="57">
        <f t="shared" si="27"/>
        <v>0</v>
      </c>
      <c r="CV277" s="56">
        <f t="shared" si="27"/>
        <v>0</v>
      </c>
      <c r="CW277" s="57">
        <f t="shared" si="27"/>
        <v>0</v>
      </c>
      <c r="CX277" s="56">
        <f t="shared" si="27"/>
        <v>0</v>
      </c>
      <c r="CY277" s="56">
        <f t="shared" si="27"/>
        <v>1</v>
      </c>
      <c r="CZ277" s="75"/>
    </row>
    <row r="278" spans="1:104">
      <c r="A278" s="52" t="s">
        <v>728</v>
      </c>
      <c r="B278" s="53" t="s">
        <v>729</v>
      </c>
      <c r="C278" s="54" t="s">
        <v>730</v>
      </c>
      <c r="D278" s="56">
        <v>0.12</v>
      </c>
      <c r="E278" s="56">
        <v>0.12</v>
      </c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7"/>
      <c r="W278" s="56"/>
      <c r="X278" s="57"/>
      <c r="Y278" s="56"/>
      <c r="Z278" s="56"/>
      <c r="AA278" s="56"/>
      <c r="AB278" s="56"/>
      <c r="AC278" s="57"/>
      <c r="AD278" s="56"/>
      <c r="AE278" s="56"/>
      <c r="AF278" s="56"/>
      <c r="AG278" s="56"/>
      <c r="AH278" s="56"/>
      <c r="AI278" s="55"/>
      <c r="AJ278" s="56"/>
      <c r="AK278" s="56"/>
      <c r="AL278" s="56"/>
      <c r="AM278" s="56"/>
      <c r="AN278" s="56"/>
      <c r="AO278" s="56"/>
      <c r="AP278" s="55"/>
      <c r="AQ278" s="56"/>
      <c r="AR278" s="56"/>
      <c r="AS278" s="56"/>
      <c r="AT278" s="56"/>
      <c r="AU278" s="56"/>
      <c r="AV278" s="56"/>
      <c r="AW278" s="55"/>
      <c r="AX278" s="56"/>
      <c r="AY278" s="56"/>
      <c r="AZ278" s="56"/>
      <c r="BA278" s="56"/>
      <c r="BB278" s="56"/>
      <c r="BC278" s="56"/>
      <c r="BD278" s="55"/>
      <c r="BE278" s="56"/>
      <c r="BF278" s="56"/>
      <c r="BG278" s="56"/>
      <c r="BH278" s="56"/>
      <c r="BI278" s="56"/>
      <c r="BJ278" s="56"/>
      <c r="BK278" s="55">
        <v>0.12</v>
      </c>
      <c r="BL278" s="56"/>
      <c r="BM278" s="56"/>
      <c r="BN278" s="56"/>
      <c r="BO278" s="56"/>
      <c r="BP278" s="56">
        <v>1</v>
      </c>
      <c r="BQ278" s="56"/>
      <c r="BR278" s="55">
        <v>0.12</v>
      </c>
      <c r="BS278" s="56"/>
      <c r="BT278" s="56"/>
      <c r="BU278" s="56"/>
      <c r="BV278" s="56"/>
      <c r="BW278" s="56">
        <v>1</v>
      </c>
      <c r="BX278" s="56"/>
      <c r="BY278" s="55"/>
      <c r="BZ278" s="56"/>
      <c r="CA278" s="56"/>
      <c r="CB278" s="56"/>
      <c r="CC278" s="56"/>
      <c r="CD278" s="56"/>
      <c r="CE278" s="56"/>
      <c r="CF278" s="55"/>
      <c r="CG278" s="56"/>
      <c r="CH278" s="56"/>
      <c r="CI278" s="56"/>
      <c r="CJ278" s="56"/>
      <c r="CK278" s="56"/>
      <c r="CL278" s="56">
        <f t="shared" si="27"/>
        <v>0</v>
      </c>
      <c r="CM278" s="59">
        <f t="shared" si="27"/>
        <v>0.12</v>
      </c>
      <c r="CN278" s="57">
        <f t="shared" si="27"/>
        <v>0</v>
      </c>
      <c r="CO278" s="56">
        <f t="shared" si="27"/>
        <v>0</v>
      </c>
      <c r="CP278" s="57">
        <f t="shared" si="27"/>
        <v>0</v>
      </c>
      <c r="CQ278" s="56">
        <f t="shared" si="27"/>
        <v>0</v>
      </c>
      <c r="CR278" s="56">
        <f t="shared" si="27"/>
        <v>1</v>
      </c>
      <c r="CS278" s="56">
        <f t="shared" si="27"/>
        <v>0</v>
      </c>
      <c r="CT278" s="56">
        <f t="shared" si="27"/>
        <v>0.12</v>
      </c>
      <c r="CU278" s="57">
        <f t="shared" si="27"/>
        <v>0</v>
      </c>
      <c r="CV278" s="56">
        <f t="shared" si="27"/>
        <v>0</v>
      </c>
      <c r="CW278" s="57">
        <f t="shared" si="27"/>
        <v>0</v>
      </c>
      <c r="CX278" s="56">
        <f t="shared" si="27"/>
        <v>0</v>
      </c>
      <c r="CY278" s="56">
        <f t="shared" si="27"/>
        <v>1</v>
      </c>
      <c r="CZ278" s="75"/>
    </row>
    <row r="279" spans="1:104">
      <c r="A279" s="52" t="s">
        <v>731</v>
      </c>
      <c r="B279" s="53" t="s">
        <v>732</v>
      </c>
      <c r="C279" s="54" t="s">
        <v>733</v>
      </c>
      <c r="D279" s="56">
        <v>7.25</v>
      </c>
      <c r="E279" s="56">
        <v>7.25</v>
      </c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7"/>
      <c r="W279" s="56"/>
      <c r="X279" s="57"/>
      <c r="Y279" s="56"/>
      <c r="Z279" s="56"/>
      <c r="AA279" s="56"/>
      <c r="AB279" s="56"/>
      <c r="AC279" s="57"/>
      <c r="AD279" s="56"/>
      <c r="AE279" s="56"/>
      <c r="AF279" s="56"/>
      <c r="AG279" s="56"/>
      <c r="AH279" s="56"/>
      <c r="AI279" s="55"/>
      <c r="AJ279" s="56"/>
      <c r="AK279" s="56"/>
      <c r="AL279" s="56"/>
      <c r="AM279" s="56"/>
      <c r="AN279" s="56"/>
      <c r="AO279" s="56"/>
      <c r="AP279" s="55"/>
      <c r="AQ279" s="56"/>
      <c r="AR279" s="56"/>
      <c r="AS279" s="56"/>
      <c r="AT279" s="56"/>
      <c r="AU279" s="56"/>
      <c r="AV279" s="56"/>
      <c r="AW279" s="55"/>
      <c r="AX279" s="56"/>
      <c r="AY279" s="56"/>
      <c r="AZ279" s="56"/>
      <c r="BA279" s="56"/>
      <c r="BB279" s="56"/>
      <c r="BC279" s="56"/>
      <c r="BD279" s="55"/>
      <c r="BE279" s="56"/>
      <c r="BF279" s="56"/>
      <c r="BG279" s="56"/>
      <c r="BH279" s="56"/>
      <c r="BI279" s="56"/>
      <c r="BJ279" s="56"/>
      <c r="BK279" s="55"/>
      <c r="BL279" s="56"/>
      <c r="BM279" s="56"/>
      <c r="BN279" s="56"/>
      <c r="BO279" s="56"/>
      <c r="BP279" s="56"/>
      <c r="BQ279" s="56"/>
      <c r="BR279" s="55"/>
      <c r="BS279" s="56"/>
      <c r="BT279" s="56"/>
      <c r="BU279" s="56"/>
      <c r="BV279" s="56"/>
      <c r="BW279" s="56"/>
      <c r="BX279" s="56"/>
      <c r="BY279" s="55">
        <v>7.25</v>
      </c>
      <c r="BZ279" s="56"/>
      <c r="CA279" s="56"/>
      <c r="CB279" s="56"/>
      <c r="CC279" s="56"/>
      <c r="CD279" s="56">
        <v>1</v>
      </c>
      <c r="CE279" s="56"/>
      <c r="CF279" s="55">
        <v>7.25</v>
      </c>
      <c r="CG279" s="56"/>
      <c r="CH279" s="56"/>
      <c r="CI279" s="56"/>
      <c r="CJ279" s="56"/>
      <c r="CK279" s="56">
        <v>1</v>
      </c>
      <c r="CL279" s="56">
        <f t="shared" si="27"/>
        <v>0</v>
      </c>
      <c r="CM279" s="59">
        <f t="shared" si="27"/>
        <v>7.25</v>
      </c>
      <c r="CN279" s="57">
        <f t="shared" si="27"/>
        <v>0</v>
      </c>
      <c r="CO279" s="56">
        <f t="shared" si="27"/>
        <v>0</v>
      </c>
      <c r="CP279" s="57">
        <f t="shared" si="27"/>
        <v>0</v>
      </c>
      <c r="CQ279" s="56">
        <f t="shared" si="27"/>
        <v>0</v>
      </c>
      <c r="CR279" s="56">
        <f t="shared" si="27"/>
        <v>1</v>
      </c>
      <c r="CS279" s="56">
        <f t="shared" si="27"/>
        <v>0</v>
      </c>
      <c r="CT279" s="56">
        <f t="shared" si="27"/>
        <v>7.25</v>
      </c>
      <c r="CU279" s="57">
        <f t="shared" si="27"/>
        <v>0</v>
      </c>
      <c r="CV279" s="56">
        <f t="shared" si="27"/>
        <v>0</v>
      </c>
      <c r="CW279" s="57">
        <f t="shared" si="27"/>
        <v>0</v>
      </c>
      <c r="CX279" s="56">
        <f t="shared" si="27"/>
        <v>0</v>
      </c>
      <c r="CY279" s="56">
        <f t="shared" si="27"/>
        <v>1</v>
      </c>
      <c r="CZ279" s="75"/>
    </row>
    <row r="280" spans="1:104">
      <c r="A280" s="52" t="s">
        <v>734</v>
      </c>
      <c r="B280" s="53" t="s">
        <v>735</v>
      </c>
      <c r="C280" s="54" t="s">
        <v>736</v>
      </c>
      <c r="D280" s="56">
        <v>1.48</v>
      </c>
      <c r="E280" s="56">
        <v>1.48</v>
      </c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7"/>
      <c r="W280" s="56"/>
      <c r="X280" s="57"/>
      <c r="Y280" s="56"/>
      <c r="Z280" s="56"/>
      <c r="AA280" s="56"/>
      <c r="AB280" s="56"/>
      <c r="AC280" s="57"/>
      <c r="AD280" s="56"/>
      <c r="AE280" s="56"/>
      <c r="AF280" s="56"/>
      <c r="AG280" s="56"/>
      <c r="AH280" s="56"/>
      <c r="AI280" s="55"/>
      <c r="AJ280" s="56"/>
      <c r="AK280" s="56"/>
      <c r="AL280" s="56"/>
      <c r="AM280" s="56"/>
      <c r="AN280" s="56"/>
      <c r="AO280" s="56"/>
      <c r="AP280" s="55"/>
      <c r="AQ280" s="56"/>
      <c r="AR280" s="56"/>
      <c r="AS280" s="56"/>
      <c r="AT280" s="56"/>
      <c r="AU280" s="56"/>
      <c r="AV280" s="56"/>
      <c r="AW280" s="55"/>
      <c r="AX280" s="56"/>
      <c r="AY280" s="56"/>
      <c r="AZ280" s="56"/>
      <c r="BA280" s="56"/>
      <c r="BB280" s="56"/>
      <c r="BC280" s="56"/>
      <c r="BD280" s="55"/>
      <c r="BE280" s="56"/>
      <c r="BF280" s="56"/>
      <c r="BG280" s="56"/>
      <c r="BH280" s="56"/>
      <c r="BI280" s="56"/>
      <c r="BJ280" s="56"/>
      <c r="BK280" s="55"/>
      <c r="BL280" s="56"/>
      <c r="BM280" s="56"/>
      <c r="BN280" s="56"/>
      <c r="BO280" s="56"/>
      <c r="BP280" s="56"/>
      <c r="BQ280" s="56"/>
      <c r="BR280" s="55"/>
      <c r="BS280" s="56"/>
      <c r="BT280" s="56"/>
      <c r="BU280" s="56"/>
      <c r="BV280" s="56"/>
      <c r="BW280" s="56"/>
      <c r="BX280" s="56"/>
      <c r="BY280" s="55">
        <v>1.48</v>
      </c>
      <c r="BZ280" s="56"/>
      <c r="CA280" s="56"/>
      <c r="CB280" s="56"/>
      <c r="CC280" s="56"/>
      <c r="CD280" s="56">
        <v>1</v>
      </c>
      <c r="CE280" s="56"/>
      <c r="CF280" s="55">
        <v>1.48</v>
      </c>
      <c r="CG280" s="56"/>
      <c r="CH280" s="56"/>
      <c r="CI280" s="56"/>
      <c r="CJ280" s="56"/>
      <c r="CK280" s="56">
        <v>1</v>
      </c>
      <c r="CL280" s="56">
        <f t="shared" si="27"/>
        <v>0</v>
      </c>
      <c r="CM280" s="59">
        <f t="shared" si="27"/>
        <v>1.48</v>
      </c>
      <c r="CN280" s="57">
        <f t="shared" si="27"/>
        <v>0</v>
      </c>
      <c r="CO280" s="56">
        <f t="shared" si="27"/>
        <v>0</v>
      </c>
      <c r="CP280" s="57">
        <f t="shared" si="27"/>
        <v>0</v>
      </c>
      <c r="CQ280" s="56">
        <f t="shared" si="27"/>
        <v>0</v>
      </c>
      <c r="CR280" s="56">
        <f t="shared" si="27"/>
        <v>1</v>
      </c>
      <c r="CS280" s="56">
        <f t="shared" si="27"/>
        <v>0</v>
      </c>
      <c r="CT280" s="56">
        <f t="shared" si="27"/>
        <v>1.48</v>
      </c>
      <c r="CU280" s="57">
        <f t="shared" si="27"/>
        <v>0</v>
      </c>
      <c r="CV280" s="56">
        <f t="shared" si="27"/>
        <v>0</v>
      </c>
      <c r="CW280" s="57">
        <f t="shared" si="27"/>
        <v>0</v>
      </c>
      <c r="CX280" s="56">
        <f t="shared" si="27"/>
        <v>0</v>
      </c>
      <c r="CY280" s="56">
        <f t="shared" si="27"/>
        <v>1</v>
      </c>
      <c r="CZ280" s="75"/>
    </row>
    <row r="281" spans="1:104">
      <c r="A281" s="39" t="s">
        <v>148</v>
      </c>
      <c r="B281" s="71" t="s">
        <v>148</v>
      </c>
      <c r="C281" s="76"/>
      <c r="D281" s="42"/>
      <c r="E281" s="42"/>
      <c r="F281" s="42"/>
      <c r="G281" s="42"/>
      <c r="H281" s="42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73"/>
    </row>
  </sheetData>
  <mergeCells count="54">
    <mergeCell ref="CM17:CR17"/>
    <mergeCell ref="CT17:CY17"/>
    <mergeCell ref="AI17:AN17"/>
    <mergeCell ref="AP17:AU17"/>
    <mergeCell ref="AW17:BB17"/>
    <mergeCell ref="BD17:BI17"/>
    <mergeCell ref="BK17:BP17"/>
    <mergeCell ref="BR17:BW17"/>
    <mergeCell ref="CE16:CK16"/>
    <mergeCell ref="D17:D18"/>
    <mergeCell ref="E17:E18"/>
    <mergeCell ref="G17:L17"/>
    <mergeCell ref="N17:S17"/>
    <mergeCell ref="U17:Z17"/>
    <mergeCell ref="BY17:CD17"/>
    <mergeCell ref="CF17:CK17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CL16:CR16"/>
    <mergeCell ref="CS16:CY16"/>
    <mergeCell ref="T16:Z16"/>
    <mergeCell ref="AA16:AG16"/>
    <mergeCell ref="AH16:AN16"/>
    <mergeCell ref="AO16:AU16"/>
    <mergeCell ref="AB17:AG17"/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  <mergeCell ref="T14:AG14"/>
    <mergeCell ref="AH14:CY14"/>
    <mergeCell ref="F16:L16"/>
    <mergeCell ref="M16:S16"/>
    <mergeCell ref="BJ16:BP16"/>
    <mergeCell ref="BQ16:BW16"/>
    <mergeCell ref="BX16:CD16"/>
    <mergeCell ref="A9:AG9"/>
    <mergeCell ref="A4:AG4"/>
    <mergeCell ref="A5:AG5"/>
    <mergeCell ref="A6:AG6"/>
    <mergeCell ref="A7:AG7"/>
    <mergeCell ref="A8:AG8"/>
  </mergeCells>
  <conditionalFormatting sqref="D20:CZ281">
    <cfRule type="cellIs" dxfId="44" priority="46" operator="equal">
      <formula>0</formula>
    </cfRule>
  </conditionalFormatting>
  <conditionalFormatting sqref="AN188:AN191 AU188:AU191">
    <cfRule type="cellIs" dxfId="43" priority="44" operator="equal">
      <formula>0</formula>
    </cfRule>
    <cfRule type="cellIs" priority="45" operator="equal">
      <formula>0</formula>
    </cfRule>
  </conditionalFormatting>
  <conditionalFormatting sqref="D192:D205">
    <cfRule type="cellIs" dxfId="42" priority="43" operator="equal">
      <formula>0</formula>
    </cfRule>
  </conditionalFormatting>
  <conditionalFormatting sqref="E192:E205">
    <cfRule type="cellIs" dxfId="41" priority="42" operator="equal">
      <formula>0</formula>
    </cfRule>
  </conditionalFormatting>
  <conditionalFormatting sqref="AW192:AW196">
    <cfRule type="cellIs" dxfId="40" priority="41" operator="equal">
      <formula>0</formula>
    </cfRule>
  </conditionalFormatting>
  <conditionalFormatting sqref="BD192:BD196">
    <cfRule type="cellIs" dxfId="39" priority="40" operator="equal">
      <formula>0</formula>
    </cfRule>
  </conditionalFormatting>
  <conditionalFormatting sqref="BK197:BK201">
    <cfRule type="cellIs" dxfId="38" priority="39" operator="equal">
      <formula>0</formula>
    </cfRule>
  </conditionalFormatting>
  <conditionalFormatting sqref="BR197:BR201">
    <cfRule type="cellIs" dxfId="37" priority="38" operator="equal">
      <formula>0</formula>
    </cfRule>
  </conditionalFormatting>
  <conditionalFormatting sqref="BY202:BY205">
    <cfRule type="cellIs" dxfId="36" priority="37" operator="equal">
      <formula>0</formula>
    </cfRule>
  </conditionalFormatting>
  <conditionalFormatting sqref="CF202:CF205">
    <cfRule type="cellIs" dxfId="35" priority="36" operator="equal">
      <formula>0</formula>
    </cfRule>
  </conditionalFormatting>
  <conditionalFormatting sqref="U232:U234">
    <cfRule type="cellIs" dxfId="34" priority="35" operator="equal">
      <formula>0</formula>
    </cfRule>
  </conditionalFormatting>
  <conditionalFormatting sqref="AB232:AB234">
    <cfRule type="cellIs" dxfId="33" priority="34" operator="equal">
      <formula>0</formula>
    </cfRule>
  </conditionalFormatting>
  <conditionalFormatting sqref="AI235:AI242">
    <cfRule type="cellIs" dxfId="32" priority="33" operator="equal">
      <formula>0</formula>
    </cfRule>
  </conditionalFormatting>
  <conditionalFormatting sqref="AP235:AP242">
    <cfRule type="cellIs" dxfId="31" priority="32" operator="equal">
      <formula>0</formula>
    </cfRule>
  </conditionalFormatting>
  <conditionalFormatting sqref="AW242:AW246">
    <cfRule type="cellIs" dxfId="30" priority="31" operator="equal">
      <formula>0</formula>
    </cfRule>
  </conditionalFormatting>
  <conditionalFormatting sqref="BD242:BD246">
    <cfRule type="cellIs" dxfId="29" priority="30" operator="equal">
      <formula>0</formula>
    </cfRule>
  </conditionalFormatting>
  <conditionalFormatting sqref="BK242:BK250">
    <cfRule type="cellIs" dxfId="28" priority="29" operator="equal">
      <formula>0</formula>
    </cfRule>
  </conditionalFormatting>
  <conditionalFormatting sqref="BR242:BR250">
    <cfRule type="cellIs" dxfId="27" priority="28" operator="equal">
      <formula>0</formula>
    </cfRule>
  </conditionalFormatting>
  <conditionalFormatting sqref="BY242:BY254">
    <cfRule type="cellIs" dxfId="26" priority="27" operator="equal">
      <formula>0</formula>
    </cfRule>
  </conditionalFormatting>
  <conditionalFormatting sqref="CF242:CF254">
    <cfRule type="cellIs" dxfId="25" priority="26" operator="equal">
      <formula>0</formula>
    </cfRule>
  </conditionalFormatting>
  <conditionalFormatting sqref="D232:D234">
    <cfRule type="cellIs" dxfId="24" priority="25" operator="equal">
      <formula>0</formula>
    </cfRule>
  </conditionalFormatting>
  <conditionalFormatting sqref="E232:E234">
    <cfRule type="cellIs" dxfId="23" priority="24" operator="equal">
      <formula>0</formula>
    </cfRule>
  </conditionalFormatting>
  <conditionalFormatting sqref="U259:U266">
    <cfRule type="cellIs" dxfId="22" priority="23" operator="equal">
      <formula>0</formula>
    </cfRule>
  </conditionalFormatting>
  <conditionalFormatting sqref="AI259:AI280">
    <cfRule type="cellIs" dxfId="21" priority="22" operator="equal">
      <formula>0</formula>
    </cfRule>
  </conditionalFormatting>
  <conditionalFormatting sqref="AP259:AP280">
    <cfRule type="cellIs" dxfId="20" priority="21" operator="equal">
      <formula>0</formula>
    </cfRule>
  </conditionalFormatting>
  <conditionalFormatting sqref="AW259:AW280">
    <cfRule type="cellIs" dxfId="19" priority="20" operator="equal">
      <formula>0</formula>
    </cfRule>
  </conditionalFormatting>
  <conditionalFormatting sqref="BD259:BD280">
    <cfRule type="cellIs" dxfId="18" priority="19" operator="equal">
      <formula>0</formula>
    </cfRule>
  </conditionalFormatting>
  <conditionalFormatting sqref="BK259:BK280">
    <cfRule type="cellIs" dxfId="17" priority="18" operator="equal">
      <formula>0</formula>
    </cfRule>
  </conditionalFormatting>
  <conditionalFormatting sqref="BR259:BR280">
    <cfRule type="cellIs" dxfId="16" priority="17" operator="equal">
      <formula>0</formula>
    </cfRule>
  </conditionalFormatting>
  <conditionalFormatting sqref="BY259:BY280">
    <cfRule type="cellIs" dxfId="15" priority="16" operator="equal">
      <formula>0</formula>
    </cfRule>
  </conditionalFormatting>
  <conditionalFormatting sqref="CF259:CF280">
    <cfRule type="cellIs" dxfId="14" priority="15" operator="equal">
      <formula>0</formula>
    </cfRule>
  </conditionalFormatting>
  <conditionalFormatting sqref="BB192:BB196">
    <cfRule type="cellIs" dxfId="13" priority="14" operator="equal">
      <formula>0</formula>
    </cfRule>
  </conditionalFormatting>
  <conditionalFormatting sqref="BI192:BI196">
    <cfRule type="cellIs" dxfId="12" priority="13" operator="equal">
      <formula>0</formula>
    </cfRule>
  </conditionalFormatting>
  <conditionalFormatting sqref="BP197:BP201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BW197:BW201">
    <cfRule type="cellIs" dxfId="9" priority="9" operator="equal">
      <formula>0</formula>
    </cfRule>
    <cfRule type="cellIs" dxfId="8" priority="10" operator="equal">
      <formula>0</formula>
    </cfRule>
  </conditionalFormatting>
  <conditionalFormatting sqref="CD202:CD205">
    <cfRule type="cellIs" dxfId="7" priority="8" operator="equal">
      <formula>0</formula>
    </cfRule>
  </conditionalFormatting>
  <conditionalFormatting sqref="CK202:CK205">
    <cfRule type="cellIs" dxfId="6" priority="7" operator="equal">
      <formula>0</formula>
    </cfRule>
  </conditionalFormatting>
  <conditionalFormatting sqref="E185:E205">
    <cfRule type="cellIs" dxfId="5" priority="6" operator="equal">
      <formula>0</formula>
    </cfRule>
  </conditionalFormatting>
  <conditionalFormatting sqref="D185:D205">
    <cfRule type="cellIs" dxfId="4" priority="5" operator="equal">
      <formula>0</formula>
    </cfRule>
  </conditionalFormatting>
  <conditionalFormatting sqref="U185:U187">
    <cfRule type="cellIs" dxfId="3" priority="4" operator="equal">
      <formula>0</formula>
    </cfRule>
  </conditionalFormatting>
  <conditionalFormatting sqref="AB185:AB187">
    <cfRule type="cellIs" dxfId="2" priority="3" operator="equal">
      <formula>0</formula>
    </cfRule>
  </conditionalFormatting>
  <conditionalFormatting sqref="AI188:AI191">
    <cfRule type="cellIs" dxfId="1" priority="2" operator="equal">
      <formula>0</formula>
    </cfRule>
  </conditionalFormatting>
  <conditionalFormatting sqref="AP188:AP191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2" fitToHeight="0" orientation="landscape" r:id="rId1"/>
  <headerFooter differentFirst="1">
    <oddHeader>&amp;C&amp;P</oddHeader>
  </headerFooter>
  <colBreaks count="1" manualBreakCount="1">
    <brk id="33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2017-03-31T11:51:35Z</cp:lastPrinted>
  <dcterms:created xsi:type="dcterms:W3CDTF">2017-03-30T04:30:13Z</dcterms:created>
  <dcterms:modified xsi:type="dcterms:W3CDTF">2017-09-11T11:25:30Z</dcterms:modified>
</cp:coreProperties>
</file>