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6" sheetId="1" r:id="rId1"/>
  </sheets>
  <definedNames>
    <definedName name="_xlnm._FilterDatabase" localSheetId="0" hidden="1">'6'!$A$19:$BW$19</definedName>
    <definedName name="_xlnm.Print_Area" localSheetId="0">'6'!$A$1:$BX$281</definedName>
  </definedNames>
  <calcPr calcId="125725"/>
</workbook>
</file>

<file path=xl/calcChain.xml><?xml version="1.0" encoding="utf-8"?>
<calcChain xmlns="http://schemas.openxmlformats.org/spreadsheetml/2006/main">
  <c r="BW258" i="1"/>
  <c r="BW26" s="1"/>
  <c r="BQ258"/>
  <c r="BQ26" s="1"/>
  <c r="BK258"/>
  <c r="BE258"/>
  <c r="AY258"/>
  <c r="AY26" s="1"/>
  <c r="AS258"/>
  <c r="AS26" s="1"/>
  <c r="AM258"/>
  <c r="AK258"/>
  <c r="AG258"/>
  <c r="AG26" s="1"/>
  <c r="AA258"/>
  <c r="U258"/>
  <c r="BW231"/>
  <c r="BS231"/>
  <c r="BS24" s="1"/>
  <c r="BQ231"/>
  <c r="BQ24" s="1"/>
  <c r="BM231"/>
  <c r="BK231"/>
  <c r="BG231"/>
  <c r="BG24" s="1"/>
  <c r="BE231"/>
  <c r="BE24" s="1"/>
  <c r="BA231"/>
  <c r="AY231"/>
  <c r="AU231"/>
  <c r="AU24" s="1"/>
  <c r="AS231"/>
  <c r="AS24" s="1"/>
  <c r="AO231"/>
  <c r="AM231"/>
  <c r="AK231"/>
  <c r="AK24" s="1"/>
  <c r="AI231"/>
  <c r="AG231"/>
  <c r="AE231"/>
  <c r="AC231"/>
  <c r="AC24" s="1"/>
  <c r="AA231"/>
  <c r="W231"/>
  <c r="U231"/>
  <c r="Q231"/>
  <c r="Q24" s="1"/>
  <c r="BW184"/>
  <c r="BW183" s="1"/>
  <c r="BW75" s="1"/>
  <c r="BW22" s="1"/>
  <c r="BW20" s="1"/>
  <c r="BQ184"/>
  <c r="BK184"/>
  <c r="BE184"/>
  <c r="BE183" s="1"/>
  <c r="BE75" s="1"/>
  <c r="BE22" s="1"/>
  <c r="AY184"/>
  <c r="AY183" s="1"/>
  <c r="AY75" s="1"/>
  <c r="AY22" s="1"/>
  <c r="AY20" s="1"/>
  <c r="AS184"/>
  <c r="AM184"/>
  <c r="AG184"/>
  <c r="AG183" s="1"/>
  <c r="AG75" s="1"/>
  <c r="AG22" s="1"/>
  <c r="AA184"/>
  <c r="AA183" s="1"/>
  <c r="AA75" s="1"/>
  <c r="AA22" s="1"/>
  <c r="AA20" s="1"/>
  <c r="U184"/>
  <c r="BQ183"/>
  <c r="BK183"/>
  <c r="BK75" s="1"/>
  <c r="BK22" s="1"/>
  <c r="BK20" s="1"/>
  <c r="AS183"/>
  <c r="AM183"/>
  <c r="U183"/>
  <c r="AK179"/>
  <c r="Y179"/>
  <c r="BU142"/>
  <c r="BO142"/>
  <c r="BO141" s="1"/>
  <c r="BO75" s="1"/>
  <c r="BO22" s="1"/>
  <c r="BO20" s="1"/>
  <c r="BI142"/>
  <c r="BI141" s="1"/>
  <c r="BI75" s="1"/>
  <c r="BI22" s="1"/>
  <c r="BC142"/>
  <c r="AW142"/>
  <c r="AQ142"/>
  <c r="AQ141" s="1"/>
  <c r="AQ75" s="1"/>
  <c r="AQ22" s="1"/>
  <c r="AQ20" s="1"/>
  <c r="AK142"/>
  <c r="AK141" s="1"/>
  <c r="AK75" s="1"/>
  <c r="AK22" s="1"/>
  <c r="AE142"/>
  <c r="Y142"/>
  <c r="S142"/>
  <c r="S141" s="1"/>
  <c r="S75" s="1"/>
  <c r="S22" s="1"/>
  <c r="S20" s="1"/>
  <c r="BU141"/>
  <c r="BU75" s="1"/>
  <c r="BU22" s="1"/>
  <c r="BC141"/>
  <c r="BC75" s="1"/>
  <c r="BC22" s="1"/>
  <c r="BC20" s="1"/>
  <c r="AW141"/>
  <c r="AW75" s="1"/>
  <c r="AW22" s="1"/>
  <c r="AE141"/>
  <c r="AE75" s="1"/>
  <c r="AE22" s="1"/>
  <c r="AE20" s="1"/>
  <c r="Y141"/>
  <c r="Y75" s="1"/>
  <c r="Y22" s="1"/>
  <c r="BS132"/>
  <c r="BM132"/>
  <c r="BG132"/>
  <c r="BA132"/>
  <c r="AU132"/>
  <c r="AO132"/>
  <c r="AM132"/>
  <c r="AG132"/>
  <c r="AA132"/>
  <c r="U132"/>
  <c r="U76" s="1"/>
  <c r="U75" s="1"/>
  <c r="U22" s="1"/>
  <c r="BS77"/>
  <c r="BS76" s="1"/>
  <c r="BS75" s="1"/>
  <c r="BS22" s="1"/>
  <c r="BS20" s="1"/>
  <c r="BM77"/>
  <c r="BG77"/>
  <c r="BA77"/>
  <c r="BA76" s="1"/>
  <c r="BA75" s="1"/>
  <c r="BA22" s="1"/>
  <c r="AU77"/>
  <c r="AU76" s="1"/>
  <c r="AU75" s="1"/>
  <c r="AU22" s="1"/>
  <c r="AU20" s="1"/>
  <c r="AO77"/>
  <c r="AI77"/>
  <c r="AC77"/>
  <c r="W77"/>
  <c r="W76" s="1"/>
  <c r="W75" s="1"/>
  <c r="W22" s="1"/>
  <c r="W20" s="1"/>
  <c r="Q77"/>
  <c r="BM76"/>
  <c r="BM75" s="1"/>
  <c r="BM22" s="1"/>
  <c r="BG76"/>
  <c r="AO76"/>
  <c r="AO75" s="1"/>
  <c r="AO22" s="1"/>
  <c r="AM76"/>
  <c r="AM75" s="1"/>
  <c r="AM22" s="1"/>
  <c r="AM20" s="1"/>
  <c r="AI76"/>
  <c r="AG76"/>
  <c r="AC76"/>
  <c r="AA76"/>
  <c r="Q76"/>
  <c r="Q75" s="1"/>
  <c r="Q22" s="1"/>
  <c r="BQ75"/>
  <c r="BQ22" s="1"/>
  <c r="BG75"/>
  <c r="AS75"/>
  <c r="AS22" s="1"/>
  <c r="AI75"/>
  <c r="AC75"/>
  <c r="AC22" s="1"/>
  <c r="AK39"/>
  <c r="AI39"/>
  <c r="AI30" s="1"/>
  <c r="AI29" s="1"/>
  <c r="AI21" s="1"/>
  <c r="AI20" s="1"/>
  <c r="AK31"/>
  <c r="AI31"/>
  <c r="AE31"/>
  <c r="AC31"/>
  <c r="Y31"/>
  <c r="W31"/>
  <c r="S31"/>
  <c r="Q31"/>
  <c r="Q30" s="1"/>
  <c r="Q29" s="1"/>
  <c r="Q21" s="1"/>
  <c r="AK30"/>
  <c r="AE30"/>
  <c r="AC30"/>
  <c r="Y30"/>
  <c r="W30"/>
  <c r="S30"/>
  <c r="AK29"/>
  <c r="AE29"/>
  <c r="AC29"/>
  <c r="Y29"/>
  <c r="W29"/>
  <c r="S29"/>
  <c r="BV26"/>
  <c r="BU26"/>
  <c r="BT26"/>
  <c r="BS26"/>
  <c r="BR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X26"/>
  <c r="AW26"/>
  <c r="AV26"/>
  <c r="AU26"/>
  <c r="AT26"/>
  <c r="AR26"/>
  <c r="AQ26"/>
  <c r="AP26"/>
  <c r="AO26"/>
  <c r="AN26"/>
  <c r="AM26"/>
  <c r="AL26"/>
  <c r="AK26"/>
  <c r="AJ26"/>
  <c r="AI26"/>
  <c r="AH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BW24"/>
  <c r="BV24"/>
  <c r="BU24"/>
  <c r="BT24"/>
  <c r="BR24"/>
  <c r="BP24"/>
  <c r="BO24"/>
  <c r="BN24"/>
  <c r="BM24"/>
  <c r="BL24"/>
  <c r="BK24"/>
  <c r="BJ24"/>
  <c r="BI24"/>
  <c r="BH24"/>
  <c r="BF24"/>
  <c r="BD24"/>
  <c r="BC24"/>
  <c r="BB24"/>
  <c r="BA24"/>
  <c r="AZ24"/>
  <c r="AY24"/>
  <c r="AX24"/>
  <c r="AW24"/>
  <c r="AV24"/>
  <c r="AT24"/>
  <c r="AR24"/>
  <c r="AQ24"/>
  <c r="AP24"/>
  <c r="AO24"/>
  <c r="AN24"/>
  <c r="AM24"/>
  <c r="AL24"/>
  <c r="AJ24"/>
  <c r="AI24"/>
  <c r="AH24"/>
  <c r="AG24"/>
  <c r="AF24"/>
  <c r="AE24"/>
  <c r="AD24"/>
  <c r="AB24"/>
  <c r="AA24"/>
  <c r="Z24"/>
  <c r="Y24"/>
  <c r="X24"/>
  <c r="W24"/>
  <c r="V24"/>
  <c r="U24"/>
  <c r="T24"/>
  <c r="S24"/>
  <c r="R24"/>
  <c r="P24"/>
  <c r="O24"/>
  <c r="N24"/>
  <c r="M24"/>
  <c r="L24"/>
  <c r="K24"/>
  <c r="J24"/>
  <c r="I24"/>
  <c r="H24"/>
  <c r="G24"/>
  <c r="F24"/>
  <c r="E24"/>
  <c r="D24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V22"/>
  <c r="BT22"/>
  <c r="BR22"/>
  <c r="BP22"/>
  <c r="BN22"/>
  <c r="BL22"/>
  <c r="BJ22"/>
  <c r="BH22"/>
  <c r="BG22"/>
  <c r="BG20" s="1"/>
  <c r="BF22"/>
  <c r="BD22"/>
  <c r="BB22"/>
  <c r="AZ22"/>
  <c r="AX22"/>
  <c r="AV22"/>
  <c r="AT22"/>
  <c r="AR22"/>
  <c r="AP22"/>
  <c r="AN22"/>
  <c r="AL22"/>
  <c r="AJ22"/>
  <c r="AI22"/>
  <c r="AH22"/>
  <c r="AF22"/>
  <c r="AD22"/>
  <c r="AB22"/>
  <c r="Z22"/>
  <c r="X22"/>
  <c r="V22"/>
  <c r="T22"/>
  <c r="R22"/>
  <c r="P22"/>
  <c r="O22"/>
  <c r="N22"/>
  <c r="M22"/>
  <c r="L22"/>
  <c r="K22"/>
  <c r="J22"/>
  <c r="I22"/>
  <c r="H22"/>
  <c r="G22"/>
  <c r="F22"/>
  <c r="E22"/>
  <c r="D22"/>
  <c r="BX21"/>
  <c r="BW21"/>
  <c r="BV21"/>
  <c r="BU21"/>
  <c r="BU20" s="1"/>
  <c r="BT21"/>
  <c r="BS21"/>
  <c r="BR21"/>
  <c r="BQ21"/>
  <c r="BP21"/>
  <c r="BO21"/>
  <c r="BN21"/>
  <c r="BM21"/>
  <c r="BL21"/>
  <c r="BK21"/>
  <c r="BJ21"/>
  <c r="BI21"/>
  <c r="BI20" s="1"/>
  <c r="BH21"/>
  <c r="BG21"/>
  <c r="BF21"/>
  <c r="BE21"/>
  <c r="BD21"/>
  <c r="BC21"/>
  <c r="BB21"/>
  <c r="BA21"/>
  <c r="BA20" s="1"/>
  <c r="AZ21"/>
  <c r="AY21"/>
  <c r="AX21"/>
  <c r="AW21"/>
  <c r="AW20" s="1"/>
  <c r="AV21"/>
  <c r="AU21"/>
  <c r="AT21"/>
  <c r="AS21"/>
  <c r="AR21"/>
  <c r="AQ21"/>
  <c r="AP21"/>
  <c r="AO21"/>
  <c r="AO20" s="1"/>
  <c r="AN21"/>
  <c r="AM21"/>
  <c r="AL21"/>
  <c r="AK21"/>
  <c r="AK20" s="1"/>
  <c r="AJ21"/>
  <c r="AH21"/>
  <c r="AG21"/>
  <c r="AG20" s="1"/>
  <c r="AF21"/>
  <c r="AE21"/>
  <c r="AD21"/>
  <c r="AC21"/>
  <c r="AC20" s="1"/>
  <c r="AB21"/>
  <c r="AA21"/>
  <c r="Z21"/>
  <c r="Y21"/>
  <c r="Y20" s="1"/>
  <c r="X21"/>
  <c r="W21"/>
  <c r="V21"/>
  <c r="U21"/>
  <c r="U20" s="1"/>
  <c r="T21"/>
  <c r="S21"/>
  <c r="R21"/>
  <c r="P21"/>
  <c r="O21"/>
  <c r="N21"/>
  <c r="M21"/>
  <c r="L21"/>
  <c r="K21"/>
  <c r="J21"/>
  <c r="I21"/>
  <c r="H21"/>
  <c r="G21"/>
  <c r="F21"/>
  <c r="E21"/>
  <c r="D21"/>
  <c r="BE20" l="1"/>
  <c r="BM20"/>
  <c r="Q20"/>
  <c r="AS20"/>
  <c r="BQ20"/>
</calcChain>
</file>

<file path=xl/sharedStrings.xml><?xml version="1.0" encoding="utf-8"?>
<sst xmlns="http://schemas.openxmlformats.org/spreadsheetml/2006/main" count="1522" uniqueCount="710">
  <si>
    <t>Приложение  № 6</t>
  </si>
  <si>
    <t>к приказу Минэнерго России</t>
  </si>
  <si>
    <t>от «05» мая 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</si>
  <si>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</si>
  <si>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</si>
  <si>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</si>
  <si>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2017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</si>
  <si>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</si>
  <si>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</si>
  <si>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</si>
  <si>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</si>
  <si>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</si>
  <si>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</si>
  <si>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</si>
  <si>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</si>
  <si>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2017</t>
  </si>
  <si>
    <t>год 2018</t>
  </si>
  <si>
    <t>год 2019</t>
  </si>
  <si>
    <t>год 2020</t>
  </si>
  <si>
    <t>год 2021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</si>
  <si>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</si>
  <si>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</si>
  <si>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</si>
  <si>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</si>
  <si>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</si>
  <si>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</si>
  <si>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</si>
  <si>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</si>
  <si>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</si>
  <si>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</si>
  <si>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</si>
  <si>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</si>
  <si>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</si>
  <si>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</si>
  <si>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</si>
  <si>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</si>
  <si>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</si>
  <si>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</si>
  <si>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</si>
  <si>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</si>
  <si>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</si>
  <si>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</si>
  <si>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</si>
  <si>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</si>
  <si>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</si>
  <si>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</si>
  <si>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</si>
  <si>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</si>
  <si>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</si>
  <si>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</si>
  <si>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</si>
  <si>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</si>
  <si>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</si>
  <si>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</si>
  <si>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</si>
  <si>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</si>
  <si>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</si>
  <si>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</si>
  <si>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</si>
  <si>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</si>
  <si>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</si>
  <si>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</si>
  <si>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</si>
  <si>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</si>
  <si>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</si>
  <si>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</si>
  <si>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</si>
  <si>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</si>
  <si>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</si>
  <si>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</si>
  <si>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</si>
  <si>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</si>
  <si>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</si>
  <si>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</si>
  <si>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</si>
  <si>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</si>
  <si>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</si>
  <si>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</si>
  <si>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</si>
  <si>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</si>
  <si>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</si>
  <si>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</si>
  <si>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</si>
  <si>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</si>
  <si>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</si>
  <si>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</si>
  <si>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</si>
  <si>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</si>
  <si>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</si>
  <si>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</si>
  <si>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</si>
  <si>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</si>
  <si>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</si>
  <si>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</si>
  <si>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</si>
  <si>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</si>
  <si>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</si>
  <si>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</si>
  <si>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</si>
  <si>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</si>
  <si>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</si>
  <si>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</si>
  <si>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</si>
  <si>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</si>
  <si>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Развитие электрической сети, связанное с подключением новых потребителей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</si>
  <si>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</si>
  <si>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</si>
  <si>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1;2;3;4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</si>
  <si>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</si>
  <si>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</si>
  <si>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</si>
  <si>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1;3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</si>
  <si>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</si>
  <si>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</si>
  <si>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</si>
  <si>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</si>
  <si>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</si>
  <si>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</si>
  <si>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</si>
  <si>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</si>
  <si>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</si>
  <si>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</si>
  <si>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</si>
  <si>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</si>
  <si>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</si>
  <si>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</si>
  <si>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Программа строительства ж/д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</si>
  <si>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</si>
  <si>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</si>
  <si>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</si>
  <si>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</si>
  <si>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</si>
  <si>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</si>
  <si>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</si>
  <si>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</si>
  <si>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</si>
  <si>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</si>
  <si>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</si>
  <si>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</si>
  <si>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</si>
  <si>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</si>
  <si>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</si>
  <si>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</si>
  <si>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</si>
  <si>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</si>
  <si>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</si>
  <si>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</si>
  <si>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</si>
  <si>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</si>
  <si>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</si>
  <si>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</si>
  <si>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</si>
  <si>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</si>
  <si>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</si>
  <si>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</si>
  <si>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</si>
  <si>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</si>
  <si>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</si>
  <si>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</si>
  <si>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</si>
  <si>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</si>
  <si>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</si>
  <si>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</si>
  <si>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</si>
  <si>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</si>
  <si>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</si>
  <si>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</si>
  <si>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</si>
  <si>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</si>
  <si>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</si>
  <si>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</si>
  <si>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</si>
  <si>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</si>
  <si>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</si>
  <si>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</si>
  <si>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</si>
  <si>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</si>
  <si>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</si>
  <si>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</si>
  <si>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</si>
  <si>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</si>
  <si>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</si>
  <si>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</si>
  <si>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1.2.1.1.4</t>
  </si>
  <si>
    <t>Реконструкция ТП-41. Замена трансформатора ТМГ 630/10/0,4 на ТМГ 400/10/0,4 кВ Y/Zн-11</t>
  </si>
  <si>
    <t>G_172117017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</si>
  <si>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</si>
  <si>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</si>
  <si>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</si>
  <si>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</si>
  <si>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</si>
  <si>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</si>
  <si>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</si>
  <si>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</si>
  <si>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</si>
  <si>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</si>
  <si>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</si>
  <si>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</si>
  <si>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1.2.1.1.9</t>
  </si>
  <si>
    <t>Реконструкция ТП-55. Замена трансформатора ТМ 630/10/0,4 на ТМГ 400/10/0,4</t>
  </si>
  <si>
    <t>G_172118022</t>
  </si>
  <si>
    <t>Программа энергосбережения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</si>
  <si>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</si>
  <si>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</si>
  <si>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</si>
  <si>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</si>
  <si>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</si>
  <si>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</si>
  <si>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1.2.1.1.12</t>
  </si>
  <si>
    <t>Реконструкция ТП-116. Замена трансформатора ТМ 250/10/0,4 на ТМГ 160/10/0,5</t>
  </si>
  <si>
    <t>G_172118025</t>
  </si>
  <si>
    <t>1.2.1.1.13</t>
  </si>
  <si>
    <t>Реконструкция ТП-139. Замена трансформатора ТМ 250/10/0,4 на ТМГ 160/10/0,4</t>
  </si>
  <si>
    <t>G_172118026</t>
  </si>
  <si>
    <t>1.2.1.1.14</t>
  </si>
  <si>
    <t>Реконструкция ТП-45. Замена трансформатора ТМ 100/10/0,4 на ТМГ 100/10/0,5</t>
  </si>
  <si>
    <t>G_172118027</t>
  </si>
  <si>
    <t>1.2.1.1.15</t>
  </si>
  <si>
    <t>Реконструкция ТП-161. Замена трансформатора ТМ 160/10/0,4 на ТМГ 160/10/0,5</t>
  </si>
  <si>
    <t>G_172118028</t>
  </si>
  <si>
    <t>1.2.1.1.16</t>
  </si>
  <si>
    <t>Реконструкция ТП-59</t>
  </si>
  <si>
    <t>G_172118029</t>
  </si>
  <si>
    <t>Увеличение надежности</t>
  </si>
  <si>
    <t>1.2.1.1.17</t>
  </si>
  <si>
    <t>Реконструкция ТП-60</t>
  </si>
  <si>
    <t>G_172118030</t>
  </si>
  <si>
    <t>1.2.1.1.18</t>
  </si>
  <si>
    <t>Реконструкция ТП-01049</t>
  </si>
  <si>
    <t>G_172118031</t>
  </si>
  <si>
    <t>1.2.1.1.19</t>
  </si>
  <si>
    <t>Реконструкция ТП-49</t>
  </si>
  <si>
    <t>G_172118032</t>
  </si>
  <si>
    <t>1.2.1.1.20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</si>
  <si>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</si>
  <si>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</si>
  <si>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</si>
  <si>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</si>
  <si>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</si>
  <si>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</si>
  <si>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</si>
  <si>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</si>
  <si>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</si>
  <si>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</si>
  <si>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</si>
  <si>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</si>
  <si>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</si>
  <si>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</si>
  <si>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</si>
  <si>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</si>
  <si>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</si>
  <si>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</si>
  <si>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</si>
  <si>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</si>
  <si>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</si>
  <si>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</si>
  <si>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</si>
  <si>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</si>
  <si>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</si>
  <si>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</si>
  <si>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</si>
  <si>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</si>
  <si>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</si>
  <si>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</si>
  <si>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</si>
  <si>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</si>
  <si>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</si>
  <si>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</si>
  <si>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</si>
  <si>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</si>
  <si>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</si>
  <si>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</si>
  <si>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</si>
  <si>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</si>
  <si>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</si>
  <si>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</si>
  <si>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</si>
  <si>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</si>
  <si>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</si>
  <si>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</si>
  <si>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</si>
  <si>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</si>
  <si>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</si>
  <si>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</si>
  <si>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</si>
  <si>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</si>
  <si>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</si>
  <si>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</si>
  <si>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</si>
  <si>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</si>
  <si>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</si>
  <si>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</si>
  <si>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</si>
  <si>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</si>
  <si>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</si>
  <si>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</si>
  <si>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</si>
  <si>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</si>
  <si>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</si>
  <si>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</si>
  <si>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</si>
  <si>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</si>
  <si>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</si>
  <si>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</si>
  <si>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</si>
  <si>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</si>
  <si>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</si>
  <si>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</si>
  <si>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</si>
  <si>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</si>
  <si>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</si>
  <si>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</si>
  <si>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</si>
  <si>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</si>
  <si>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</si>
  <si>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</si>
  <si>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</si>
  <si>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</si>
  <si>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</si>
  <si>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</si>
  <si>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</si>
  <si>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</si>
  <si>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</si>
  <si>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</si>
  <si>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</si>
  <si>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</si>
  <si>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</si>
  <si>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</si>
  <si>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</si>
  <si>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</si>
  <si>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</si>
  <si>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</si>
  <si>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</si>
  <si>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</si>
  <si>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</si>
  <si>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</si>
  <si>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</si>
  <si>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</si>
  <si>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</si>
  <si>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</si>
  <si>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</si>
  <si>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</si>
  <si>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</si>
  <si>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</si>
  <si>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</si>
  <si>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</si>
  <si>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</si>
  <si>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</si>
  <si>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</si>
  <si>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</si>
  <si>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</si>
  <si>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</si>
  <si>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</si>
  <si>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</si>
  <si>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</si>
  <si>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</si>
  <si>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</si>
  <si>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</si>
  <si>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</si>
  <si>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</si>
  <si>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</si>
  <si>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</si>
  <si>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</si>
  <si>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</si>
  <si>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</si>
  <si>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</si>
  <si>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</si>
  <si>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</si>
  <si>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</si>
  <si>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</si>
  <si>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</si>
  <si>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</si>
  <si>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</si>
  <si>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</si>
  <si>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1.2.2.1.5</t>
  </si>
  <si>
    <t>Реконструкция ВЛ-10кВ ф.200</t>
  </si>
  <si>
    <t>G_172118078</t>
  </si>
  <si>
    <t>1.2.2.1.6</t>
  </si>
  <si>
    <t>Реконструкция ВЛ-10кВ ф.1022</t>
  </si>
  <si>
    <t>G_172118079</t>
  </si>
  <si>
    <t>1.2.2.1.7</t>
  </si>
  <si>
    <t>Реконструкция КЛ-10кВ ф.101 от РП-1 до ТП-1</t>
  </si>
  <si>
    <t>G_172118080</t>
  </si>
  <si>
    <t>1.2.2.1.8</t>
  </si>
  <si>
    <t>Реконструкция КЛ-10кВ ф.214 от ТП-52 до ТП-56</t>
  </si>
  <si>
    <t>G_172118081</t>
  </si>
  <si>
    <t>1.2.2.1.9</t>
  </si>
  <si>
    <t>Реконструкция КЛ-10кВ ф.202 от ТП-59 до ТП-56</t>
  </si>
  <si>
    <t>G_172118082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</si>
  <si>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</si>
  <si>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</si>
  <si>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</si>
  <si>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</si>
  <si>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</si>
  <si>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</si>
  <si>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1.2.2.1.12</t>
  </si>
  <si>
    <t>Реконструкция отпайки ВЛ-10кВ ф.236 до ТП-0480</t>
  </si>
  <si>
    <t>H_172118085</t>
  </si>
  <si>
    <t>1.2.2.1.13</t>
  </si>
  <si>
    <t>Реконструкция ВЛ-0,4кВ СП с ВЛ-10кВ ф.102</t>
  </si>
  <si>
    <t>H_172118086</t>
  </si>
  <si>
    <t>1.2.2.1.14</t>
  </si>
  <si>
    <t>Реконструкция КЛ-10кВ ф.1031 от П/С "Дубки" до ВЛ-10кВ</t>
  </si>
  <si>
    <t>G_172118087</t>
  </si>
  <si>
    <t>1.2.2.1.15</t>
  </si>
  <si>
    <t>Реконструкция КЛ-10кВ ф.1034 от П/С "Дубки" до ВЛ-10кВ</t>
  </si>
  <si>
    <t>G_172118088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</si>
  <si>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</si>
  <si>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</si>
  <si>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</si>
  <si>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</si>
  <si>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</si>
  <si>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</si>
  <si>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</si>
  <si>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</si>
  <si>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</si>
  <si>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1.2.2.1.19</t>
  </si>
  <si>
    <t>Реконструкция ВЛ-10кВ ф.15</t>
  </si>
  <si>
    <t>G_172119092</t>
  </si>
  <si>
    <t>1.2.2.1.20</t>
  </si>
  <si>
    <t>Реконструкция КЛ-10кВ ф.211 от ВЛ-10кВ до РП-3</t>
  </si>
  <si>
    <t>G_172119093</t>
  </si>
  <si>
    <t>1.2.2.1.21</t>
  </si>
  <si>
    <t>Реконструкция КЛ-10кВ ф.9 от ВЛ-10кВ до РП-3</t>
  </si>
  <si>
    <t>G_172119094</t>
  </si>
  <si>
    <t>1.2.2.1.22</t>
  </si>
  <si>
    <t>Реконструкция КЛ-10кВ ф.302 от РП-3 до ВЛ-10кВ</t>
  </si>
  <si>
    <t>G_172119095</t>
  </si>
  <si>
    <t>1.2.2.1.23</t>
  </si>
  <si>
    <t>Реконструкция КЛ-10кВ ф.314 от РП-3 до ВЛ-10кВ</t>
  </si>
  <si>
    <t>G_172119096</t>
  </si>
  <si>
    <t>1.2.2.1.24</t>
  </si>
  <si>
    <t>Реконструкция КЛ-10кВ ф.105 от РП-1 до ВЛ-10кВ</t>
  </si>
  <si>
    <t>G_172119097</t>
  </si>
  <si>
    <t>1.2.2.1.25</t>
  </si>
  <si>
    <t>Реконструкция КЛ-10кВ ф.200 от ТП-89 до ТП-57</t>
  </si>
  <si>
    <t>G_172119098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</si>
  <si>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</si>
  <si>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</si>
  <si>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</si>
  <si>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</si>
  <si>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</si>
  <si>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</si>
  <si>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1.2.2.1.28</t>
  </si>
  <si>
    <t>Реконструкция ВЛ-10кВ ф.216</t>
  </si>
  <si>
    <t>G_172120101</t>
  </si>
  <si>
    <t>1.2.2.1.29</t>
  </si>
  <si>
    <t>Реконструкция КЛ-10кВ ф.1032 от ТП-5 до ВЛ-10кВ</t>
  </si>
  <si>
    <t>G_172120102</t>
  </si>
  <si>
    <t>1.2.2.1.30</t>
  </si>
  <si>
    <t>Реконструкция КЛ-10кВ ф.215 от ТП-31 до ТП-30</t>
  </si>
  <si>
    <t>G_172120103</t>
  </si>
  <si>
    <t>1.2.2.1.31</t>
  </si>
  <si>
    <t>Реконструкция КЛ-10кВ ф.1015 от ТП-31 до ТП-30</t>
  </si>
  <si>
    <t>G_172120104</t>
  </si>
  <si>
    <t>1.2.2.1.32</t>
  </si>
  <si>
    <t>Реконструкция КЛ-10кВ ф.118 от ТП-4 до ТП-3</t>
  </si>
  <si>
    <t>G_172120105</t>
  </si>
  <si>
    <t>1.2.2.1.33</t>
  </si>
  <si>
    <t>Реконструкция ВЛ-10кВ ф.403</t>
  </si>
  <si>
    <t>G_172121106</t>
  </si>
  <si>
    <t>1.2.2.1.34</t>
  </si>
  <si>
    <t>Реконструкция КЛ-10кВ ф.1014 от П/С"Дубки" до котельной</t>
  </si>
  <si>
    <t>G_172121107</t>
  </si>
  <si>
    <t>1.2.2.1.35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</si>
  <si>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</si>
  <si>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</si>
  <si>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</si>
  <si>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</si>
  <si>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</si>
  <si>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</si>
  <si>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</si>
  <si>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</si>
  <si>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</si>
  <si>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</si>
  <si>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</si>
  <si>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</si>
  <si>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</si>
  <si>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</si>
  <si>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</si>
  <si>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</si>
  <si>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</si>
  <si>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</si>
  <si>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</si>
  <si>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</si>
  <si>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</si>
  <si>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</si>
  <si>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</si>
  <si>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</si>
  <si>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</si>
  <si>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</si>
  <si>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</si>
  <si>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</si>
  <si>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</si>
  <si>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</si>
  <si>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</si>
  <si>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</si>
  <si>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</si>
  <si>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</si>
  <si>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</si>
  <si>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</si>
  <si>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</si>
  <si>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</si>
  <si>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</si>
  <si>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</si>
  <si>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</si>
  <si>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</si>
  <si>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</si>
  <si>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</si>
  <si>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</si>
  <si>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</si>
  <si>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</si>
  <si>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</si>
  <si>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</si>
  <si>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</si>
  <si>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</si>
  <si>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</si>
  <si>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</si>
  <si>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</si>
  <si>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</si>
  <si>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</si>
  <si>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</si>
  <si>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</si>
  <si>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</si>
  <si>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</si>
  <si>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</si>
  <si>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</si>
  <si>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</si>
  <si>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</si>
  <si>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</si>
  <si>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</si>
  <si>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</si>
  <si>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</si>
  <si>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</si>
  <si>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</si>
  <si>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</si>
  <si>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</si>
  <si>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</si>
  <si>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</si>
  <si>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</si>
  <si>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</si>
  <si>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</si>
  <si>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</si>
  <si>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</si>
  <si>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</si>
  <si>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</si>
  <si>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</si>
  <si>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</si>
  <si>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</si>
  <si>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</si>
  <si>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</si>
  <si>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</si>
  <si>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</si>
  <si>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</si>
  <si>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</si>
  <si>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</si>
  <si>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</si>
  <si>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</si>
  <si>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</si>
  <si>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</si>
  <si>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</si>
  <si>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</si>
  <si>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</si>
  <si>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</si>
  <si>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</si>
  <si>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</si>
  <si>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</si>
  <si>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</si>
  <si>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</si>
  <si>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</si>
  <si>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</si>
  <si>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</si>
  <si>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</si>
  <si>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</si>
  <si>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</si>
  <si>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</si>
  <si>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</si>
  <si>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</si>
  <si>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</si>
  <si>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</si>
  <si>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</si>
  <si>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</si>
  <si>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2;3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</si>
  <si>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</si>
  <si>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</si>
  <si>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</si>
  <si>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</si>
  <si>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</si>
  <si>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</si>
  <si>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</si>
  <si>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</si>
  <si>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</si>
  <si>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</si>
  <si>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</si>
  <si>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</si>
  <si>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</si>
  <si>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</si>
  <si>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</si>
  <si>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</si>
  <si>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</si>
  <si>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</si>
  <si>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</si>
  <si>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</si>
  <si>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</si>
  <si>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</si>
  <si>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</si>
  <si>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</si>
  <si>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</si>
  <si>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</si>
  <si>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</si>
  <si>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</si>
  <si>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</si>
  <si>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</si>
  <si>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</si>
  <si>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</si>
  <si>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</si>
  <si>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</si>
  <si>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</si>
  <si>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</si>
  <si>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</si>
  <si>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</si>
  <si>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</si>
  <si>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</si>
  <si>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</si>
  <si>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</si>
  <si>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</si>
  <si>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</si>
  <si>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</si>
  <si>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</si>
  <si>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</si>
  <si>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</si>
  <si>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</si>
  <si>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</si>
  <si>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</si>
  <si>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</si>
  <si>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</si>
  <si>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</si>
  <si>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</si>
  <si>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</si>
  <si>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</si>
  <si>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</si>
  <si>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</si>
  <si>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</si>
  <si>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</si>
  <si>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</si>
  <si>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</si>
  <si>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</si>
  <si>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Телемеханика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</si>
  <si>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</si>
  <si>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</si>
  <si>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</si>
  <si>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</si>
  <si>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</si>
  <si>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</si>
  <si>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Обеспечение возможности выполнения работ по ремонту, реконструкции и техприсоединения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</si>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</sst>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00"/>
    <numFmt numFmtId="165" formatCode="0.0"/>
    <numFmt numFmtId="166" formatCode="#,##0.000"/>
    <numFmt numFmtId="167" formatCode="#,##0_ ;\-#,##0\ "/>
    <numFmt numFmtId="168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1" borderId="0" applyNumberFormat="0" applyBorder="0" applyAlignment="0" applyProtection="0"/>
    <xf numFmtId="0" fontId="20" fillId="9" borderId="13" applyNumberFormat="0" applyAlignment="0" applyProtection="0"/>
    <xf numFmtId="0" fontId="21" fillId="22" borderId="14" applyNumberFormat="0" applyAlignment="0" applyProtection="0"/>
    <xf numFmtId="0" fontId="22" fillId="22" borderId="13" applyNumberFormat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23" borderId="19" applyNumberFormat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1" fillId="0" borderId="0"/>
    <xf numFmtId="0" fontId="30" fillId="0" borderId="0"/>
    <xf numFmtId="0" fontId="31" fillId="0" borderId="0"/>
    <xf numFmtId="0" fontId="31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5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25" borderId="20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21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7" fillId="6" borderId="0" applyNumberFormat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Fill="1"/>
    <xf numFmtId="164" fontId="2" fillId="0" borderId="0" xfId="0" applyNumberFormat="1" applyFont="1" applyFill="1"/>
    <xf numFmtId="164" fontId="2" fillId="0" borderId="0" xfId="0" applyNumberFormat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12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12" fillId="0" borderId="1" xfId="5" applyNumberFormat="1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/>
    </xf>
    <xf numFmtId="49" fontId="12" fillId="0" borderId="1" xfId="5" applyNumberFormat="1" applyFont="1" applyFill="1" applyBorder="1" applyAlignment="1">
      <alignment horizontal="center" vertical="center"/>
    </xf>
    <xf numFmtId="164" fontId="12" fillId="0" borderId="1" xfId="5" applyNumberFormat="1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Border="1"/>
    <xf numFmtId="0" fontId="14" fillId="0" borderId="1" xfId="3" applyFont="1" applyFill="1" applyBorder="1" applyAlignment="1">
      <alignment horizontal="center" wrapText="1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166" fontId="9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left"/>
    </xf>
    <xf numFmtId="49" fontId="9" fillId="2" borderId="1" xfId="3" applyNumberFormat="1" applyFont="1" applyFill="1" applyBorder="1" applyAlignment="1">
      <alignment horizontal="center" vertical="center"/>
    </xf>
    <xf numFmtId="49" fontId="9" fillId="2" borderId="1" xfId="3" applyNumberFormat="1" applyFont="1" applyFill="1" applyBorder="1" applyAlignment="1">
      <alignment horizontal="left" vertical="center" wrapText="1"/>
    </xf>
    <xf numFmtId="166" fontId="9" fillId="2" borderId="1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9" fillId="2" borderId="1" xfId="3" applyNumberFormat="1" applyFont="1" applyFill="1" applyBorder="1" applyAlignment="1">
      <alignment horizontal="center" vertical="center"/>
    </xf>
    <xf numFmtId="4" fontId="9" fillId="2" borderId="1" xfId="3" applyNumberFormat="1" applyFont="1" applyFill="1" applyBorder="1" applyAlignment="1">
      <alignment horizontal="center" vertical="center" wrapText="1"/>
    </xf>
    <xf numFmtId="164" fontId="9" fillId="2" borderId="1" xfId="3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left" vertical="center" wrapText="1"/>
    </xf>
    <xf numFmtId="0" fontId="2" fillId="2" borderId="0" xfId="0" applyFont="1" applyFill="1"/>
    <xf numFmtId="166" fontId="9" fillId="3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9" fillId="2" borderId="1" xfId="3" applyNumberFormat="1" applyFont="1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/>
    </xf>
    <xf numFmtId="0" fontId="16" fillId="0" borderId="1" xfId="3" applyFont="1" applyBorder="1"/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12" fillId="0" borderId="1" xfId="5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0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N281"/>
  <sheetViews>
    <sheetView tabSelected="1" view="pageBreakPreview" zoomScale="70" zoomScaleNormal="70" zoomScaleSheetLayoutView="70" workbookViewId="0">
      <selection activeCell="A4" sqref="A4:BX4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27" width="6.75" style="1" customWidth="1"/>
    <col min="28" max="39" width="6.75" style="4" customWidth="1"/>
    <col min="40" max="75" width="6.75" style="1" customWidth="1"/>
    <col min="76" max="76" width="32.375" style="1" customWidth="1"/>
    <col min="77" max="16384" width="9" style="1"/>
  </cols>
  <sheetData>
    <row r="1" spans="1:118" ht="18.75">
      <c r="V1" s="2"/>
      <c r="W1" s="2"/>
      <c r="X1" s="2"/>
      <c r="Y1" s="2"/>
      <c r="Z1" s="2"/>
      <c r="AA1" s="2"/>
      <c r="AB1" s="3"/>
      <c r="AC1" s="3"/>
      <c r="AD1" s="3"/>
      <c r="AE1" s="3"/>
      <c r="BX1" s="5" t="s">
        <v>0</v>
      </c>
    </row>
    <row r="2" spans="1:118" ht="18.75">
      <c r="V2" s="2"/>
      <c r="W2" s="2"/>
      <c r="X2" s="2"/>
      <c r="Y2" s="2"/>
      <c r="Z2" s="2"/>
      <c r="AA2" s="2"/>
      <c r="AB2" s="3"/>
      <c r="AC2" s="3"/>
      <c r="AD2" s="3"/>
      <c r="AE2" s="3"/>
      <c r="BX2" s="6" t="s">
        <v>1</v>
      </c>
    </row>
    <row r="3" spans="1:118" ht="18.75">
      <c r="V3" s="2"/>
      <c r="W3" s="2"/>
      <c r="X3" s="2"/>
      <c r="Y3" s="2"/>
      <c r="Z3" s="2"/>
      <c r="AA3" s="2"/>
      <c r="AB3" s="3"/>
      <c r="AC3" s="3"/>
      <c r="AD3" s="3"/>
      <c r="AE3" s="3"/>
      <c r="BX3" s="6" t="s">
        <v>2</v>
      </c>
    </row>
    <row r="4" spans="1:118">
      <c r="A4" s="75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</row>
    <row r="6" spans="1:118" ht="18.75">
      <c r="A6" s="77" t="s">
        <v>4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</row>
    <row r="7" spans="1:118">
      <c r="A7" s="78" t="s">
        <v>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</row>
    <row r="8" spans="1:11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7"/>
      <c r="X8" s="7"/>
      <c r="Y8" s="7"/>
      <c r="Z8" s="7"/>
      <c r="AA8" s="7"/>
      <c r="AB8" s="8"/>
      <c r="AC8" s="8"/>
      <c r="AD8" s="8"/>
      <c r="AE8" s="8"/>
      <c r="AF8" s="8"/>
      <c r="AG8" s="8"/>
      <c r="AH8" s="8"/>
      <c r="AI8" s="3"/>
      <c r="AJ8" s="8"/>
      <c r="AK8" s="3"/>
      <c r="AL8" s="3"/>
      <c r="AM8" s="3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118" ht="18.75">
      <c r="A9" s="79" t="s">
        <v>6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</row>
    <row r="11" spans="1:118" ht="18.75">
      <c r="A11" s="79" t="s">
        <v>7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</row>
    <row r="12" spans="1:118">
      <c r="A12" s="80" t="s">
        <v>8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</row>
    <row r="13" spans="1:118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</row>
    <row r="14" spans="1:118" ht="38.25" customHeight="1">
      <c r="A14" s="63" t="s">
        <v>9</v>
      </c>
      <c r="B14" s="63" t="s">
        <v>10</v>
      </c>
      <c r="C14" s="63" t="s">
        <v>11</v>
      </c>
      <c r="D14" s="64" t="s">
        <v>12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6"/>
      <c r="P14" s="72" t="s">
        <v>13</v>
      </c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4"/>
      <c r="BX14" s="59" t="s">
        <v>14</v>
      </c>
    </row>
    <row r="15" spans="1:118" ht="15.75" customHeight="1">
      <c r="A15" s="63"/>
      <c r="B15" s="63"/>
      <c r="C15" s="63"/>
      <c r="D15" s="67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68"/>
      <c r="P15" s="58" t="s">
        <v>15</v>
      </c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60" t="s">
        <v>16</v>
      </c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58" t="s">
        <v>17</v>
      </c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 t="s">
        <v>18</v>
      </c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 t="s">
        <v>19</v>
      </c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9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</row>
    <row r="16" spans="1:118">
      <c r="A16" s="63"/>
      <c r="B16" s="63"/>
      <c r="C16" s="63"/>
      <c r="D16" s="69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1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9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</row>
    <row r="17" spans="1:118" ht="39" customHeight="1">
      <c r="A17" s="63"/>
      <c r="B17" s="63"/>
      <c r="C17" s="63"/>
      <c r="D17" s="58" t="s">
        <v>20</v>
      </c>
      <c r="E17" s="58"/>
      <c r="F17" s="58"/>
      <c r="G17" s="58"/>
      <c r="H17" s="58"/>
      <c r="I17" s="58"/>
      <c r="J17" s="59" t="s">
        <v>21</v>
      </c>
      <c r="K17" s="59"/>
      <c r="L17" s="59"/>
      <c r="M17" s="59"/>
      <c r="N17" s="59"/>
      <c r="O17" s="59"/>
      <c r="P17" s="58" t="s">
        <v>20</v>
      </c>
      <c r="Q17" s="58"/>
      <c r="R17" s="58"/>
      <c r="S17" s="58"/>
      <c r="T17" s="58"/>
      <c r="U17" s="58"/>
      <c r="V17" s="59" t="s">
        <v>22</v>
      </c>
      <c r="W17" s="59"/>
      <c r="X17" s="59"/>
      <c r="Y17" s="59"/>
      <c r="Z17" s="59"/>
      <c r="AA17" s="59"/>
      <c r="AB17" s="60" t="s">
        <v>20</v>
      </c>
      <c r="AC17" s="60"/>
      <c r="AD17" s="60"/>
      <c r="AE17" s="60"/>
      <c r="AF17" s="60"/>
      <c r="AG17" s="60"/>
      <c r="AH17" s="61" t="s">
        <v>22</v>
      </c>
      <c r="AI17" s="61"/>
      <c r="AJ17" s="61"/>
      <c r="AK17" s="61"/>
      <c r="AL17" s="61"/>
      <c r="AM17" s="61"/>
      <c r="AN17" s="58" t="s">
        <v>20</v>
      </c>
      <c r="AO17" s="58"/>
      <c r="AP17" s="58"/>
      <c r="AQ17" s="58"/>
      <c r="AR17" s="58"/>
      <c r="AS17" s="58"/>
      <c r="AT17" s="59" t="s">
        <v>22</v>
      </c>
      <c r="AU17" s="59"/>
      <c r="AV17" s="59"/>
      <c r="AW17" s="59"/>
      <c r="AX17" s="59"/>
      <c r="AY17" s="59"/>
      <c r="AZ17" s="58" t="s">
        <v>20</v>
      </c>
      <c r="BA17" s="58"/>
      <c r="BB17" s="58"/>
      <c r="BC17" s="58"/>
      <c r="BD17" s="58"/>
      <c r="BE17" s="58"/>
      <c r="BF17" s="59" t="s">
        <v>22</v>
      </c>
      <c r="BG17" s="59"/>
      <c r="BH17" s="59"/>
      <c r="BI17" s="59"/>
      <c r="BJ17" s="59"/>
      <c r="BK17" s="59"/>
      <c r="BL17" s="58" t="s">
        <v>20</v>
      </c>
      <c r="BM17" s="58"/>
      <c r="BN17" s="58"/>
      <c r="BO17" s="58"/>
      <c r="BP17" s="58"/>
      <c r="BQ17" s="58"/>
      <c r="BR17" s="59" t="s">
        <v>22</v>
      </c>
      <c r="BS17" s="59"/>
      <c r="BT17" s="59"/>
      <c r="BU17" s="59"/>
      <c r="BV17" s="59"/>
      <c r="BW17" s="59"/>
      <c r="BX17" s="59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6"/>
      <c r="DI17" s="56"/>
      <c r="DJ17" s="56"/>
      <c r="DK17" s="56"/>
      <c r="DL17" s="56"/>
      <c r="DM17" s="56"/>
      <c r="DN17" s="56"/>
    </row>
    <row r="18" spans="1:118" ht="48.75" customHeight="1">
      <c r="A18" s="63"/>
      <c r="B18" s="63"/>
      <c r="C18" s="63"/>
      <c r="D18" s="9" t="s">
        <v>23</v>
      </c>
      <c r="E18" s="9" t="s">
        <v>24</v>
      </c>
      <c r="F18" s="9" t="s">
        <v>25</v>
      </c>
      <c r="G18" s="10" t="s">
        <v>26</v>
      </c>
      <c r="H18" s="9" t="s">
        <v>27</v>
      </c>
      <c r="I18" s="9" t="s">
        <v>28</v>
      </c>
      <c r="J18" s="9" t="s">
        <v>23</v>
      </c>
      <c r="K18" s="9" t="s">
        <v>24</v>
      </c>
      <c r="L18" s="9" t="s">
        <v>25</v>
      </c>
      <c r="M18" s="10" t="s">
        <v>26</v>
      </c>
      <c r="N18" s="9" t="s">
        <v>27</v>
      </c>
      <c r="O18" s="9" t="s">
        <v>28</v>
      </c>
      <c r="P18" s="9" t="s">
        <v>23</v>
      </c>
      <c r="Q18" s="9" t="s">
        <v>24</v>
      </c>
      <c r="R18" s="9" t="s">
        <v>25</v>
      </c>
      <c r="S18" s="10" t="s">
        <v>26</v>
      </c>
      <c r="T18" s="9" t="s">
        <v>27</v>
      </c>
      <c r="U18" s="9" t="s">
        <v>28</v>
      </c>
      <c r="V18" s="9" t="s">
        <v>23</v>
      </c>
      <c r="W18" s="9" t="s">
        <v>24</v>
      </c>
      <c r="X18" s="9" t="s">
        <v>25</v>
      </c>
      <c r="Y18" s="10" t="s">
        <v>26</v>
      </c>
      <c r="Z18" s="9" t="s">
        <v>27</v>
      </c>
      <c r="AA18" s="9" t="s">
        <v>28</v>
      </c>
      <c r="AB18" s="11" t="s">
        <v>23</v>
      </c>
      <c r="AC18" s="11" t="s">
        <v>24</v>
      </c>
      <c r="AD18" s="11" t="s">
        <v>25</v>
      </c>
      <c r="AE18" s="12" t="s">
        <v>26</v>
      </c>
      <c r="AF18" s="11" t="s">
        <v>27</v>
      </c>
      <c r="AG18" s="11" t="s">
        <v>28</v>
      </c>
      <c r="AH18" s="11" t="s">
        <v>23</v>
      </c>
      <c r="AI18" s="11" t="s">
        <v>24</v>
      </c>
      <c r="AJ18" s="11" t="s">
        <v>25</v>
      </c>
      <c r="AK18" s="12" t="s">
        <v>26</v>
      </c>
      <c r="AL18" s="11" t="s">
        <v>27</v>
      </c>
      <c r="AM18" s="11" t="s">
        <v>28</v>
      </c>
      <c r="AN18" s="9" t="s">
        <v>23</v>
      </c>
      <c r="AO18" s="9" t="s">
        <v>24</v>
      </c>
      <c r="AP18" s="9" t="s">
        <v>25</v>
      </c>
      <c r="AQ18" s="10" t="s">
        <v>26</v>
      </c>
      <c r="AR18" s="9" t="s">
        <v>27</v>
      </c>
      <c r="AS18" s="9" t="s">
        <v>28</v>
      </c>
      <c r="AT18" s="9" t="s">
        <v>23</v>
      </c>
      <c r="AU18" s="9" t="s">
        <v>24</v>
      </c>
      <c r="AV18" s="9" t="s">
        <v>25</v>
      </c>
      <c r="AW18" s="10" t="s">
        <v>26</v>
      </c>
      <c r="AX18" s="9" t="s">
        <v>27</v>
      </c>
      <c r="AY18" s="9" t="s">
        <v>28</v>
      </c>
      <c r="AZ18" s="9" t="s">
        <v>23</v>
      </c>
      <c r="BA18" s="9" t="s">
        <v>24</v>
      </c>
      <c r="BB18" s="9" t="s">
        <v>25</v>
      </c>
      <c r="BC18" s="10" t="s">
        <v>26</v>
      </c>
      <c r="BD18" s="9" t="s">
        <v>27</v>
      </c>
      <c r="BE18" s="9" t="s">
        <v>28</v>
      </c>
      <c r="BF18" s="9" t="s">
        <v>23</v>
      </c>
      <c r="BG18" s="9" t="s">
        <v>24</v>
      </c>
      <c r="BH18" s="9" t="s">
        <v>25</v>
      </c>
      <c r="BI18" s="10" t="s">
        <v>26</v>
      </c>
      <c r="BJ18" s="9" t="s">
        <v>27</v>
      </c>
      <c r="BK18" s="9" t="s">
        <v>28</v>
      </c>
      <c r="BL18" s="9" t="s">
        <v>23</v>
      </c>
      <c r="BM18" s="9" t="s">
        <v>24</v>
      </c>
      <c r="BN18" s="9" t="s">
        <v>25</v>
      </c>
      <c r="BO18" s="10" t="s">
        <v>26</v>
      </c>
      <c r="BP18" s="9" t="s">
        <v>27</v>
      </c>
      <c r="BQ18" s="9" t="s">
        <v>28</v>
      </c>
      <c r="BR18" s="9" t="s">
        <v>23</v>
      </c>
      <c r="BS18" s="9" t="s">
        <v>24</v>
      </c>
      <c r="BT18" s="9" t="s">
        <v>25</v>
      </c>
      <c r="BU18" s="10" t="s">
        <v>26</v>
      </c>
      <c r="BV18" s="9" t="s">
        <v>27</v>
      </c>
      <c r="BW18" s="9" t="s">
        <v>28</v>
      </c>
      <c r="BX18" s="59"/>
      <c r="CM18" s="13"/>
      <c r="CN18" s="13"/>
      <c r="CO18" s="13"/>
      <c r="CP18" s="14"/>
      <c r="CQ18" s="14"/>
      <c r="CR18" s="14"/>
      <c r="CS18" s="13"/>
      <c r="CT18" s="13"/>
      <c r="CU18" s="13"/>
      <c r="CV18" s="13"/>
      <c r="CW18" s="14"/>
      <c r="CX18" s="14"/>
      <c r="CY18" s="14"/>
      <c r="CZ18" s="13"/>
      <c r="DA18" s="13"/>
      <c r="DB18" s="13"/>
      <c r="DC18" s="13"/>
      <c r="DD18" s="14"/>
      <c r="DE18" s="14"/>
      <c r="DF18" s="14"/>
      <c r="DG18" s="13"/>
      <c r="DH18" s="13"/>
      <c r="DI18" s="13"/>
      <c r="DJ18" s="13"/>
      <c r="DK18" s="14"/>
      <c r="DL18" s="14"/>
      <c r="DM18" s="14"/>
      <c r="DN18" s="13"/>
    </row>
    <row r="19" spans="1:118">
      <c r="A19" s="15">
        <v>1</v>
      </c>
      <c r="B19" s="15">
        <v>2</v>
      </c>
      <c r="C19" s="15">
        <v>3</v>
      </c>
      <c r="D19" s="16" t="s">
        <v>29</v>
      </c>
      <c r="E19" s="16" t="s">
        <v>30</v>
      </c>
      <c r="F19" s="16" t="s">
        <v>31</v>
      </c>
      <c r="G19" s="16" t="s">
        <v>32</v>
      </c>
      <c r="H19" s="16" t="s">
        <v>33</v>
      </c>
      <c r="I19" s="16" t="s">
        <v>34</v>
      </c>
      <c r="J19" s="16" t="s">
        <v>35</v>
      </c>
      <c r="K19" s="16" t="s">
        <v>36</v>
      </c>
      <c r="L19" s="16" t="s">
        <v>37</v>
      </c>
      <c r="M19" s="16" t="s">
        <v>38</v>
      </c>
      <c r="N19" s="16" t="s">
        <v>39</v>
      </c>
      <c r="O19" s="16" t="s">
        <v>40</v>
      </c>
      <c r="P19" s="16" t="s">
        <v>41</v>
      </c>
      <c r="Q19" s="16" t="s">
        <v>42</v>
      </c>
      <c r="R19" s="16" t="s">
        <v>43</v>
      </c>
      <c r="S19" s="16" t="s">
        <v>44</v>
      </c>
      <c r="T19" s="16" t="s">
        <v>45</v>
      </c>
      <c r="U19" s="16" t="s">
        <v>46</v>
      </c>
      <c r="V19" s="16" t="s">
        <v>47</v>
      </c>
      <c r="W19" s="16" t="s">
        <v>48</v>
      </c>
      <c r="X19" s="16" t="s">
        <v>49</v>
      </c>
      <c r="Y19" s="16" t="s">
        <v>50</v>
      </c>
      <c r="Z19" s="16" t="s">
        <v>51</v>
      </c>
      <c r="AA19" s="16" t="s">
        <v>52</v>
      </c>
      <c r="AB19" s="17" t="s">
        <v>53</v>
      </c>
      <c r="AC19" s="17" t="s">
        <v>54</v>
      </c>
      <c r="AD19" s="17" t="s">
        <v>55</v>
      </c>
      <c r="AE19" s="17" t="s">
        <v>56</v>
      </c>
      <c r="AF19" s="17" t="s">
        <v>57</v>
      </c>
      <c r="AG19" s="17" t="s">
        <v>58</v>
      </c>
      <c r="AH19" s="17" t="s">
        <v>59</v>
      </c>
      <c r="AI19" s="17" t="s">
        <v>60</v>
      </c>
      <c r="AJ19" s="17" t="s">
        <v>61</v>
      </c>
      <c r="AK19" s="17" t="s">
        <v>62</v>
      </c>
      <c r="AL19" s="17" t="s">
        <v>63</v>
      </c>
      <c r="AM19" s="17" t="s">
        <v>64</v>
      </c>
      <c r="AN19" s="16" t="s">
        <v>65</v>
      </c>
      <c r="AO19" s="16" t="s">
        <v>66</v>
      </c>
      <c r="AP19" s="16" t="s">
        <v>67</v>
      </c>
      <c r="AQ19" s="16" t="s">
        <v>68</v>
      </c>
      <c r="AR19" s="16" t="s">
        <v>69</v>
      </c>
      <c r="AS19" s="16" t="s">
        <v>70</v>
      </c>
      <c r="AT19" s="16" t="s">
        <v>71</v>
      </c>
      <c r="AU19" s="16" t="s">
        <v>72</v>
      </c>
      <c r="AV19" s="16" t="s">
        <v>73</v>
      </c>
      <c r="AW19" s="16" t="s">
        <v>74</v>
      </c>
      <c r="AX19" s="16" t="s">
        <v>75</v>
      </c>
      <c r="AY19" s="16" t="s">
        <v>76</v>
      </c>
      <c r="AZ19" s="16" t="s">
        <v>65</v>
      </c>
      <c r="BA19" s="16" t="s">
        <v>66</v>
      </c>
      <c r="BB19" s="16" t="s">
        <v>67</v>
      </c>
      <c r="BC19" s="16" t="s">
        <v>68</v>
      </c>
      <c r="BD19" s="16" t="s">
        <v>69</v>
      </c>
      <c r="BE19" s="16" t="s">
        <v>70</v>
      </c>
      <c r="BF19" s="16" t="s">
        <v>71</v>
      </c>
      <c r="BG19" s="16" t="s">
        <v>72</v>
      </c>
      <c r="BH19" s="16" t="s">
        <v>73</v>
      </c>
      <c r="BI19" s="16" t="s">
        <v>74</v>
      </c>
      <c r="BJ19" s="16" t="s">
        <v>75</v>
      </c>
      <c r="BK19" s="16" t="s">
        <v>76</v>
      </c>
      <c r="BL19" s="16" t="s">
        <v>65</v>
      </c>
      <c r="BM19" s="16" t="s">
        <v>66</v>
      </c>
      <c r="BN19" s="16" t="s">
        <v>67</v>
      </c>
      <c r="BO19" s="16" t="s">
        <v>68</v>
      </c>
      <c r="BP19" s="16" t="s">
        <v>69</v>
      </c>
      <c r="BQ19" s="16" t="s">
        <v>70</v>
      </c>
      <c r="BR19" s="16" t="s">
        <v>71</v>
      </c>
      <c r="BS19" s="16" t="s">
        <v>72</v>
      </c>
      <c r="BT19" s="16" t="s">
        <v>73</v>
      </c>
      <c r="BU19" s="16" t="s">
        <v>74</v>
      </c>
      <c r="BV19" s="16" t="s">
        <v>75</v>
      </c>
      <c r="BW19" s="16" t="s">
        <v>76</v>
      </c>
      <c r="BX19" s="16" t="s">
        <v>77</v>
      </c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</row>
    <row r="20" spans="1:118" s="25" customFormat="1" ht="31.5">
      <c r="A20" s="19" t="s">
        <v>78</v>
      </c>
      <c r="B20" s="20" t="s">
        <v>79</v>
      </c>
      <c r="C20" s="21" t="s">
        <v>80</v>
      </c>
      <c r="D20" s="22" t="s">
        <v>80</v>
      </c>
      <c r="E20" s="22" t="s">
        <v>80</v>
      </c>
      <c r="F20" s="22" t="s">
        <v>80</v>
      </c>
      <c r="G20" s="22" t="s">
        <v>80</v>
      </c>
      <c r="H20" s="22" t="s">
        <v>80</v>
      </c>
      <c r="I20" s="22" t="s">
        <v>80</v>
      </c>
      <c r="J20" s="22" t="s">
        <v>80</v>
      </c>
      <c r="K20" s="22" t="s">
        <v>80</v>
      </c>
      <c r="L20" s="22" t="s">
        <v>80</v>
      </c>
      <c r="M20" s="22" t="s">
        <v>80</v>
      </c>
      <c r="N20" s="22" t="s">
        <v>80</v>
      </c>
      <c r="O20" s="22" t="s">
        <v>80</v>
      </c>
      <c r="P20" s="22" t="s">
        <v>80</v>
      </c>
      <c r="Q20" s="23">
        <f>SUM(Q21:Q27)</f>
        <v>2.3400000000000003</v>
      </c>
      <c r="R20" s="22" t="s">
        <v>80</v>
      </c>
      <c r="S20" s="23">
        <f>SUM(S21:S27)</f>
        <v>9.2040000000000006</v>
      </c>
      <c r="T20" s="22" t="s">
        <v>80</v>
      </c>
      <c r="U20" s="24">
        <f>SUM(U21:U27)</f>
        <v>192.5</v>
      </c>
      <c r="V20" s="22" t="s">
        <v>80</v>
      </c>
      <c r="W20" s="23">
        <f>SUM(W21:W27)</f>
        <v>2.3400000000000003</v>
      </c>
      <c r="X20" s="22" t="s">
        <v>80</v>
      </c>
      <c r="Y20" s="23">
        <f>SUM(Y21:Y27)</f>
        <v>10.404</v>
      </c>
      <c r="Z20" s="22" t="s">
        <v>80</v>
      </c>
      <c r="AA20" s="24">
        <f>SUM(AA21:AA27)</f>
        <v>192.5</v>
      </c>
      <c r="AB20" s="22" t="s">
        <v>80</v>
      </c>
      <c r="AC20" s="23">
        <f>SUM(AC21:AC27)</f>
        <v>3.2030000000000003</v>
      </c>
      <c r="AD20" s="22" t="s">
        <v>80</v>
      </c>
      <c r="AE20" s="23">
        <f>SUM(AE21:AE27)</f>
        <v>25.705000000000002</v>
      </c>
      <c r="AF20" s="22" t="s">
        <v>80</v>
      </c>
      <c r="AG20" s="22">
        <f>SUM(AG21:AG27)</f>
        <v>609.5</v>
      </c>
      <c r="AH20" s="22" t="s">
        <v>80</v>
      </c>
      <c r="AI20" s="23">
        <f>SUM(AI21:AI27)</f>
        <v>1.6099999999999999</v>
      </c>
      <c r="AJ20" s="22" t="s">
        <v>80</v>
      </c>
      <c r="AK20" s="23">
        <f>SUM(AK21:AK27)</f>
        <v>17.953999999999997</v>
      </c>
      <c r="AL20" s="22" t="s">
        <v>80</v>
      </c>
      <c r="AM20" s="22">
        <f>SUM(AM21:AM27)</f>
        <v>602.5</v>
      </c>
      <c r="AN20" s="22" t="s">
        <v>80</v>
      </c>
      <c r="AO20" s="23">
        <f>SUM(AO21:AO27)</f>
        <v>4.4029999999999996</v>
      </c>
      <c r="AP20" s="22" t="s">
        <v>80</v>
      </c>
      <c r="AQ20" s="23">
        <f>SUM(AQ21:AQ27)</f>
        <v>4.7799999999999985</v>
      </c>
      <c r="AR20" s="22" t="s">
        <v>80</v>
      </c>
      <c r="AS20" s="22">
        <f>SUM(AS21:AS27)</f>
        <v>432</v>
      </c>
      <c r="AT20" s="22" t="s">
        <v>80</v>
      </c>
      <c r="AU20" s="23">
        <f>SUM(AU21:AU27)</f>
        <v>4.4029999999999996</v>
      </c>
      <c r="AV20" s="22" t="s">
        <v>80</v>
      </c>
      <c r="AW20" s="23">
        <f>SUM(AW21:AW27)</f>
        <v>4.7799999999999985</v>
      </c>
      <c r="AX20" s="22" t="s">
        <v>80</v>
      </c>
      <c r="AY20" s="22">
        <f>SUM(AY21:AY27)</f>
        <v>432</v>
      </c>
      <c r="AZ20" s="22" t="s">
        <v>80</v>
      </c>
      <c r="BA20" s="23">
        <f>SUM(BA21:BA27)</f>
        <v>3.04</v>
      </c>
      <c r="BB20" s="22" t="s">
        <v>80</v>
      </c>
      <c r="BC20" s="23">
        <f>SUM(BC21:BC27)</f>
        <v>4.5699999999999994</v>
      </c>
      <c r="BD20" s="22" t="s">
        <v>80</v>
      </c>
      <c r="BE20" s="22">
        <f>SUM(BE21:BE27)</f>
        <v>444</v>
      </c>
      <c r="BF20" s="22" t="s">
        <v>80</v>
      </c>
      <c r="BG20" s="23">
        <f>SUM(BG21:BG27)</f>
        <v>3.04</v>
      </c>
      <c r="BH20" s="22" t="s">
        <v>80</v>
      </c>
      <c r="BI20" s="23">
        <f>SUM(BI21:BI27)</f>
        <v>4.5699999999999994</v>
      </c>
      <c r="BJ20" s="22" t="s">
        <v>80</v>
      </c>
      <c r="BK20" s="22">
        <f>SUM(BK21:BK27)</f>
        <v>444</v>
      </c>
      <c r="BL20" s="22" t="s">
        <v>80</v>
      </c>
      <c r="BM20" s="23">
        <f>SUM(BM21:BM27)</f>
        <v>2.73</v>
      </c>
      <c r="BN20" s="22" t="s">
        <v>80</v>
      </c>
      <c r="BO20" s="23">
        <f>SUM(BO21:BO27)</f>
        <v>4.88</v>
      </c>
      <c r="BP20" s="22" t="s">
        <v>80</v>
      </c>
      <c r="BQ20" s="22">
        <f>SUM(BQ21:BQ27)</f>
        <v>440</v>
      </c>
      <c r="BR20" s="22" t="s">
        <v>80</v>
      </c>
      <c r="BS20" s="23">
        <f>SUM(BS21:BS27)</f>
        <v>2.73</v>
      </c>
      <c r="BT20" s="22" t="s">
        <v>80</v>
      </c>
      <c r="BU20" s="23">
        <f>SUM(BU21:BU27)</f>
        <v>4.88</v>
      </c>
      <c r="BV20" s="22" t="s">
        <v>80</v>
      </c>
      <c r="BW20" s="22">
        <f>SUM(BW21:BW27)</f>
        <v>440</v>
      </c>
      <c r="BX20" s="22" t="s">
        <v>80</v>
      </c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</row>
    <row r="21" spans="1:118" s="25" customFormat="1" ht="31.5">
      <c r="A21" s="19" t="s">
        <v>81</v>
      </c>
      <c r="B21" s="20" t="s">
        <v>82</v>
      </c>
      <c r="C21" s="21" t="s">
        <v>80</v>
      </c>
      <c r="D21" s="22" t="str">
        <f>D29</f>
        <v>нд</v>
      </c>
      <c r="E21" s="22" t="str">
        <f t="shared" ref="E21:BP21" si="0">E29</f>
        <v>нд</v>
      </c>
      <c r="F21" s="22" t="str">
        <f t="shared" si="0"/>
        <v>нд</v>
      </c>
      <c r="G21" s="22" t="str">
        <f t="shared" si="0"/>
        <v>нд</v>
      </c>
      <c r="H21" s="22" t="str">
        <f t="shared" si="0"/>
        <v>нд</v>
      </c>
      <c r="I21" s="22" t="str">
        <f t="shared" si="0"/>
        <v>нд</v>
      </c>
      <c r="J21" s="22" t="str">
        <f t="shared" si="0"/>
        <v>нд</v>
      </c>
      <c r="K21" s="22" t="str">
        <f t="shared" si="0"/>
        <v>нд</v>
      </c>
      <c r="L21" s="22" t="str">
        <f t="shared" si="0"/>
        <v>нд</v>
      </c>
      <c r="M21" s="22" t="str">
        <f t="shared" si="0"/>
        <v>нд</v>
      </c>
      <c r="N21" s="22" t="str">
        <f t="shared" si="0"/>
        <v>нд</v>
      </c>
      <c r="O21" s="22" t="str">
        <f t="shared" si="0"/>
        <v>нд</v>
      </c>
      <c r="P21" s="22" t="str">
        <f t="shared" si="0"/>
        <v>нд</v>
      </c>
      <c r="Q21" s="23">
        <f t="shared" si="0"/>
        <v>0.48</v>
      </c>
      <c r="R21" s="22" t="str">
        <f t="shared" si="0"/>
        <v>нд</v>
      </c>
      <c r="S21" s="23">
        <f t="shared" si="0"/>
        <v>4.99</v>
      </c>
      <c r="T21" s="22" t="str">
        <f t="shared" si="0"/>
        <v>нд</v>
      </c>
      <c r="U21" s="22" t="str">
        <f t="shared" si="0"/>
        <v>нд</v>
      </c>
      <c r="V21" s="22" t="str">
        <f t="shared" si="0"/>
        <v>нд</v>
      </c>
      <c r="W21" s="23">
        <f t="shared" si="0"/>
        <v>0.48</v>
      </c>
      <c r="X21" s="22" t="str">
        <f t="shared" si="0"/>
        <v>нд</v>
      </c>
      <c r="Y21" s="23">
        <f t="shared" si="0"/>
        <v>4.99</v>
      </c>
      <c r="Z21" s="22" t="str">
        <f t="shared" si="0"/>
        <v>нд</v>
      </c>
      <c r="AA21" s="22" t="str">
        <f t="shared" si="0"/>
        <v>нд</v>
      </c>
      <c r="AB21" s="22" t="str">
        <f t="shared" si="0"/>
        <v>нд</v>
      </c>
      <c r="AC21" s="23">
        <f t="shared" si="0"/>
        <v>0.32</v>
      </c>
      <c r="AD21" s="22" t="str">
        <f t="shared" si="0"/>
        <v>нд</v>
      </c>
      <c r="AE21" s="23">
        <f t="shared" si="0"/>
        <v>20.635000000000002</v>
      </c>
      <c r="AF21" s="22" t="str">
        <f t="shared" si="0"/>
        <v>нд</v>
      </c>
      <c r="AG21" s="22" t="str">
        <f t="shared" si="0"/>
        <v>нд</v>
      </c>
      <c r="AH21" s="22" t="str">
        <f t="shared" si="0"/>
        <v>нд</v>
      </c>
      <c r="AI21" s="23">
        <f t="shared" si="0"/>
        <v>0.4</v>
      </c>
      <c r="AJ21" s="22" t="str">
        <f t="shared" si="0"/>
        <v>нд</v>
      </c>
      <c r="AK21" s="22">
        <f t="shared" si="0"/>
        <v>1.4980000000000002</v>
      </c>
      <c r="AL21" s="22" t="str">
        <f t="shared" si="0"/>
        <v>нд</v>
      </c>
      <c r="AM21" s="22" t="str">
        <f t="shared" si="0"/>
        <v>нд</v>
      </c>
      <c r="AN21" s="22" t="str">
        <f t="shared" si="0"/>
        <v>нд</v>
      </c>
      <c r="AO21" s="22" t="str">
        <f t="shared" si="0"/>
        <v>нд</v>
      </c>
      <c r="AP21" s="22" t="str">
        <f t="shared" si="0"/>
        <v>нд</v>
      </c>
      <c r="AQ21" s="22" t="str">
        <f t="shared" si="0"/>
        <v>нд</v>
      </c>
      <c r="AR21" s="22" t="str">
        <f t="shared" si="0"/>
        <v>нд</v>
      </c>
      <c r="AS21" s="22" t="str">
        <f t="shared" si="0"/>
        <v>нд</v>
      </c>
      <c r="AT21" s="22" t="str">
        <f t="shared" si="0"/>
        <v>нд</v>
      </c>
      <c r="AU21" s="22" t="str">
        <f t="shared" si="0"/>
        <v>нд</v>
      </c>
      <c r="AV21" s="22" t="str">
        <f t="shared" si="0"/>
        <v>нд</v>
      </c>
      <c r="AW21" s="22" t="str">
        <f t="shared" si="0"/>
        <v>нд</v>
      </c>
      <c r="AX21" s="22" t="str">
        <f t="shared" si="0"/>
        <v>нд</v>
      </c>
      <c r="AY21" s="22" t="str">
        <f t="shared" si="0"/>
        <v>нд</v>
      </c>
      <c r="AZ21" s="22" t="str">
        <f t="shared" si="0"/>
        <v>нд</v>
      </c>
      <c r="BA21" s="22" t="str">
        <f t="shared" si="0"/>
        <v>нд</v>
      </c>
      <c r="BB21" s="22" t="str">
        <f t="shared" si="0"/>
        <v>нд</v>
      </c>
      <c r="BC21" s="22" t="str">
        <f t="shared" si="0"/>
        <v>нд</v>
      </c>
      <c r="BD21" s="22" t="str">
        <f t="shared" si="0"/>
        <v>нд</v>
      </c>
      <c r="BE21" s="22" t="str">
        <f t="shared" si="0"/>
        <v>нд</v>
      </c>
      <c r="BF21" s="22" t="str">
        <f t="shared" si="0"/>
        <v>нд</v>
      </c>
      <c r="BG21" s="22" t="str">
        <f t="shared" si="0"/>
        <v>нд</v>
      </c>
      <c r="BH21" s="22" t="str">
        <f t="shared" si="0"/>
        <v>нд</v>
      </c>
      <c r="BI21" s="22" t="str">
        <f t="shared" si="0"/>
        <v>нд</v>
      </c>
      <c r="BJ21" s="22" t="str">
        <f t="shared" si="0"/>
        <v>нд</v>
      </c>
      <c r="BK21" s="22" t="str">
        <f t="shared" si="0"/>
        <v>нд</v>
      </c>
      <c r="BL21" s="22" t="str">
        <f t="shared" si="0"/>
        <v>нд</v>
      </c>
      <c r="BM21" s="22" t="str">
        <f t="shared" si="0"/>
        <v>нд</v>
      </c>
      <c r="BN21" s="22" t="str">
        <f t="shared" si="0"/>
        <v>нд</v>
      </c>
      <c r="BO21" s="22" t="str">
        <f t="shared" si="0"/>
        <v>нд</v>
      </c>
      <c r="BP21" s="22" t="str">
        <f t="shared" si="0"/>
        <v>нд</v>
      </c>
      <c r="BQ21" s="22" t="str">
        <f t="shared" ref="BQ21:BW21" si="1">BQ29</f>
        <v>нд</v>
      </c>
      <c r="BR21" s="22" t="str">
        <f t="shared" si="1"/>
        <v>нд</v>
      </c>
      <c r="BS21" s="22" t="str">
        <f t="shared" si="1"/>
        <v>нд</v>
      </c>
      <c r="BT21" s="22" t="str">
        <f t="shared" si="1"/>
        <v>нд</v>
      </c>
      <c r="BU21" s="22" t="str">
        <f t="shared" si="1"/>
        <v>нд</v>
      </c>
      <c r="BV21" s="22" t="str">
        <f t="shared" si="1"/>
        <v>нд</v>
      </c>
      <c r="BW21" s="22" t="str">
        <f t="shared" si="1"/>
        <v>нд</v>
      </c>
      <c r="BX21" s="22" t="str">
        <f>BX29</f>
        <v>нд</v>
      </c>
    </row>
    <row r="22" spans="1:118" s="25" customFormat="1" ht="47.25">
      <c r="A22" s="19" t="s">
        <v>83</v>
      </c>
      <c r="B22" s="20" t="s">
        <v>84</v>
      </c>
      <c r="C22" s="21" t="s">
        <v>80</v>
      </c>
      <c r="D22" s="22" t="str">
        <f>D75</f>
        <v>нд</v>
      </c>
      <c r="E22" s="22" t="str">
        <f t="shared" ref="E22:BP22" si="2">E75</f>
        <v>нд</v>
      </c>
      <c r="F22" s="22" t="str">
        <f t="shared" si="2"/>
        <v>нд</v>
      </c>
      <c r="G22" s="22" t="str">
        <f t="shared" si="2"/>
        <v>нд</v>
      </c>
      <c r="H22" s="22" t="str">
        <f t="shared" si="2"/>
        <v>нд</v>
      </c>
      <c r="I22" s="22" t="str">
        <f t="shared" si="2"/>
        <v>нд</v>
      </c>
      <c r="J22" s="22" t="str">
        <f t="shared" si="2"/>
        <v>нд</v>
      </c>
      <c r="K22" s="22" t="str">
        <f t="shared" si="2"/>
        <v>нд</v>
      </c>
      <c r="L22" s="22" t="str">
        <f t="shared" si="2"/>
        <v>нд</v>
      </c>
      <c r="M22" s="22" t="str">
        <f t="shared" si="2"/>
        <v>нд</v>
      </c>
      <c r="N22" s="22" t="str">
        <f t="shared" si="2"/>
        <v>нд</v>
      </c>
      <c r="O22" s="22" t="str">
        <f t="shared" si="2"/>
        <v>нд</v>
      </c>
      <c r="P22" s="22" t="str">
        <f t="shared" si="2"/>
        <v>нд</v>
      </c>
      <c r="Q22" s="23">
        <f t="shared" si="2"/>
        <v>1.6600000000000001</v>
      </c>
      <c r="R22" s="22" t="str">
        <f t="shared" si="2"/>
        <v>нд</v>
      </c>
      <c r="S22" s="23">
        <f t="shared" si="2"/>
        <v>4.2140000000000004</v>
      </c>
      <c r="T22" s="22" t="str">
        <f t="shared" si="2"/>
        <v>нд</v>
      </c>
      <c r="U22" s="22">
        <f t="shared" si="2"/>
        <v>184.5</v>
      </c>
      <c r="V22" s="22" t="str">
        <f t="shared" si="2"/>
        <v>нд</v>
      </c>
      <c r="W22" s="23">
        <f t="shared" si="2"/>
        <v>1.6600000000000001</v>
      </c>
      <c r="X22" s="22" t="str">
        <f t="shared" si="2"/>
        <v>нд</v>
      </c>
      <c r="Y22" s="23">
        <f t="shared" si="2"/>
        <v>5.4140000000000006</v>
      </c>
      <c r="Z22" s="22" t="str">
        <f t="shared" si="2"/>
        <v>нд</v>
      </c>
      <c r="AA22" s="22">
        <f t="shared" si="2"/>
        <v>184.5</v>
      </c>
      <c r="AB22" s="22" t="str">
        <f t="shared" si="2"/>
        <v>нд</v>
      </c>
      <c r="AC22" s="23">
        <f t="shared" si="2"/>
        <v>2.6830000000000003</v>
      </c>
      <c r="AD22" s="22" t="str">
        <f t="shared" si="2"/>
        <v>нд</v>
      </c>
      <c r="AE22" s="23">
        <f t="shared" si="2"/>
        <v>5.07</v>
      </c>
      <c r="AF22" s="22" t="str">
        <f t="shared" si="2"/>
        <v>нд</v>
      </c>
      <c r="AG22" s="22">
        <f t="shared" si="2"/>
        <v>598.5</v>
      </c>
      <c r="AH22" s="22" t="str">
        <f t="shared" si="2"/>
        <v>нд</v>
      </c>
      <c r="AI22" s="23">
        <f t="shared" si="2"/>
        <v>1.21</v>
      </c>
      <c r="AJ22" s="22" t="str">
        <f t="shared" si="2"/>
        <v>нд</v>
      </c>
      <c r="AK22" s="22">
        <f t="shared" si="2"/>
        <v>9.831999999999999</v>
      </c>
      <c r="AL22" s="22" t="str">
        <f t="shared" si="2"/>
        <v>нд</v>
      </c>
      <c r="AM22" s="22">
        <f t="shared" si="2"/>
        <v>598.5</v>
      </c>
      <c r="AN22" s="22" t="str">
        <f t="shared" si="2"/>
        <v>нд</v>
      </c>
      <c r="AO22" s="22">
        <f t="shared" si="2"/>
        <v>4.2029999999999994</v>
      </c>
      <c r="AP22" s="22" t="str">
        <f t="shared" si="2"/>
        <v>нд</v>
      </c>
      <c r="AQ22" s="23">
        <f t="shared" si="2"/>
        <v>4.7799999999999985</v>
      </c>
      <c r="AR22" s="22" t="str">
        <f t="shared" si="2"/>
        <v>нд</v>
      </c>
      <c r="AS22" s="22">
        <f t="shared" si="2"/>
        <v>425</v>
      </c>
      <c r="AT22" s="22" t="str">
        <f t="shared" si="2"/>
        <v>нд</v>
      </c>
      <c r="AU22" s="22">
        <f t="shared" si="2"/>
        <v>4.2029999999999994</v>
      </c>
      <c r="AV22" s="22" t="str">
        <f t="shared" si="2"/>
        <v>нд</v>
      </c>
      <c r="AW22" s="23">
        <f t="shared" si="2"/>
        <v>4.7799999999999985</v>
      </c>
      <c r="AX22" s="22" t="str">
        <f t="shared" si="2"/>
        <v>нд</v>
      </c>
      <c r="AY22" s="22">
        <f t="shared" si="2"/>
        <v>425</v>
      </c>
      <c r="AZ22" s="22" t="str">
        <f t="shared" si="2"/>
        <v>нд</v>
      </c>
      <c r="BA22" s="23">
        <f t="shared" si="2"/>
        <v>2.84</v>
      </c>
      <c r="BB22" s="22" t="str">
        <f t="shared" si="2"/>
        <v>нд</v>
      </c>
      <c r="BC22" s="23">
        <f t="shared" si="2"/>
        <v>4.5699999999999994</v>
      </c>
      <c r="BD22" s="22" t="str">
        <f t="shared" si="2"/>
        <v>нд</v>
      </c>
      <c r="BE22" s="22">
        <f t="shared" si="2"/>
        <v>435</v>
      </c>
      <c r="BF22" s="22" t="str">
        <f t="shared" si="2"/>
        <v>нд</v>
      </c>
      <c r="BG22" s="23">
        <f t="shared" si="2"/>
        <v>2.84</v>
      </c>
      <c r="BH22" s="22" t="str">
        <f t="shared" si="2"/>
        <v>нд</v>
      </c>
      <c r="BI22" s="23">
        <f t="shared" si="2"/>
        <v>4.5699999999999994</v>
      </c>
      <c r="BJ22" s="22" t="str">
        <f t="shared" si="2"/>
        <v>нд</v>
      </c>
      <c r="BK22" s="22">
        <f t="shared" si="2"/>
        <v>435</v>
      </c>
      <c r="BL22" s="22" t="str">
        <f t="shared" si="2"/>
        <v>нд</v>
      </c>
      <c r="BM22" s="23">
        <f t="shared" si="2"/>
        <v>2.5299999999999998</v>
      </c>
      <c r="BN22" s="22" t="str">
        <f t="shared" si="2"/>
        <v>нд</v>
      </c>
      <c r="BO22" s="23">
        <f t="shared" si="2"/>
        <v>4.88</v>
      </c>
      <c r="BP22" s="22" t="str">
        <f t="shared" si="2"/>
        <v>нд</v>
      </c>
      <c r="BQ22" s="22">
        <f t="shared" ref="BQ22:BW22" si="3">BQ75</f>
        <v>433</v>
      </c>
      <c r="BR22" s="22" t="str">
        <f t="shared" si="3"/>
        <v>нд</v>
      </c>
      <c r="BS22" s="23">
        <f t="shared" si="3"/>
        <v>2.5299999999999998</v>
      </c>
      <c r="BT22" s="22" t="str">
        <f t="shared" si="3"/>
        <v>нд</v>
      </c>
      <c r="BU22" s="23">
        <f t="shared" si="3"/>
        <v>4.88</v>
      </c>
      <c r="BV22" s="22" t="str">
        <f t="shared" si="3"/>
        <v>нд</v>
      </c>
      <c r="BW22" s="22">
        <f t="shared" si="3"/>
        <v>433</v>
      </c>
      <c r="BX22" s="22" t="s">
        <v>80</v>
      </c>
    </row>
    <row r="23" spans="1:118" s="25" customFormat="1" ht="94.5">
      <c r="A23" s="19" t="s">
        <v>85</v>
      </c>
      <c r="B23" s="27" t="s">
        <v>86</v>
      </c>
      <c r="C23" s="21" t="s">
        <v>80</v>
      </c>
      <c r="D23" s="22" t="str">
        <f>D226</f>
        <v>нд</v>
      </c>
      <c r="E23" s="22" t="str">
        <f t="shared" ref="E23:BP23" si="4">E226</f>
        <v>нд</v>
      </c>
      <c r="F23" s="22" t="str">
        <f t="shared" si="4"/>
        <v>нд</v>
      </c>
      <c r="G23" s="22" t="str">
        <f t="shared" si="4"/>
        <v>нд</v>
      </c>
      <c r="H23" s="22" t="str">
        <f t="shared" si="4"/>
        <v>нд</v>
      </c>
      <c r="I23" s="22" t="str">
        <f t="shared" si="4"/>
        <v>нд</v>
      </c>
      <c r="J23" s="22" t="str">
        <f t="shared" si="4"/>
        <v>нд</v>
      </c>
      <c r="K23" s="22" t="str">
        <f t="shared" si="4"/>
        <v>нд</v>
      </c>
      <c r="L23" s="22" t="str">
        <f t="shared" si="4"/>
        <v>нд</v>
      </c>
      <c r="M23" s="22" t="str">
        <f t="shared" si="4"/>
        <v>нд</v>
      </c>
      <c r="N23" s="22" t="str">
        <f t="shared" si="4"/>
        <v>нд</v>
      </c>
      <c r="O23" s="22" t="str">
        <f t="shared" si="4"/>
        <v>нд</v>
      </c>
      <c r="P23" s="22" t="str">
        <f t="shared" si="4"/>
        <v>нд</v>
      </c>
      <c r="Q23" s="22" t="str">
        <f t="shared" si="4"/>
        <v>нд</v>
      </c>
      <c r="R23" s="22" t="str">
        <f t="shared" si="4"/>
        <v>нд</v>
      </c>
      <c r="S23" s="23" t="str">
        <f t="shared" si="4"/>
        <v>нд</v>
      </c>
      <c r="T23" s="22" t="str">
        <f t="shared" si="4"/>
        <v>нд</v>
      </c>
      <c r="U23" s="22" t="str">
        <f t="shared" si="4"/>
        <v>нд</v>
      </c>
      <c r="V23" s="22" t="str">
        <f t="shared" si="4"/>
        <v>нд</v>
      </c>
      <c r="W23" s="23" t="str">
        <f t="shared" si="4"/>
        <v>нд</v>
      </c>
      <c r="X23" s="22" t="str">
        <f t="shared" si="4"/>
        <v>нд</v>
      </c>
      <c r="Y23" s="23" t="str">
        <f t="shared" si="4"/>
        <v>нд</v>
      </c>
      <c r="Z23" s="22" t="str">
        <f t="shared" si="4"/>
        <v>нд</v>
      </c>
      <c r="AA23" s="22" t="str">
        <f t="shared" si="4"/>
        <v>нд</v>
      </c>
      <c r="AB23" s="22" t="str">
        <f t="shared" si="4"/>
        <v>нд</v>
      </c>
      <c r="AC23" s="23" t="str">
        <f t="shared" si="4"/>
        <v>нд</v>
      </c>
      <c r="AD23" s="22" t="str">
        <f t="shared" si="4"/>
        <v>нд</v>
      </c>
      <c r="AE23" s="23" t="str">
        <f t="shared" si="4"/>
        <v>нд</v>
      </c>
      <c r="AF23" s="22" t="str">
        <f t="shared" si="4"/>
        <v>нд</v>
      </c>
      <c r="AG23" s="22" t="str">
        <f t="shared" si="4"/>
        <v>нд</v>
      </c>
      <c r="AH23" s="22" t="str">
        <f t="shared" si="4"/>
        <v>нд</v>
      </c>
      <c r="AI23" s="23" t="str">
        <f t="shared" si="4"/>
        <v>нд</v>
      </c>
      <c r="AJ23" s="22" t="str">
        <f t="shared" si="4"/>
        <v>нд</v>
      </c>
      <c r="AK23" s="22" t="str">
        <f t="shared" si="4"/>
        <v>нд</v>
      </c>
      <c r="AL23" s="22" t="str">
        <f t="shared" si="4"/>
        <v>нд</v>
      </c>
      <c r="AM23" s="22" t="str">
        <f t="shared" si="4"/>
        <v>нд</v>
      </c>
      <c r="AN23" s="22" t="str">
        <f t="shared" si="4"/>
        <v>нд</v>
      </c>
      <c r="AO23" s="22" t="str">
        <f t="shared" si="4"/>
        <v>нд</v>
      </c>
      <c r="AP23" s="22" t="str">
        <f t="shared" si="4"/>
        <v>нд</v>
      </c>
      <c r="AQ23" s="22" t="str">
        <f t="shared" si="4"/>
        <v>нд</v>
      </c>
      <c r="AR23" s="22" t="str">
        <f t="shared" si="4"/>
        <v>нд</v>
      </c>
      <c r="AS23" s="22" t="str">
        <f t="shared" si="4"/>
        <v>нд</v>
      </c>
      <c r="AT23" s="22" t="str">
        <f t="shared" si="4"/>
        <v>нд</v>
      </c>
      <c r="AU23" s="22" t="str">
        <f t="shared" si="4"/>
        <v>нд</v>
      </c>
      <c r="AV23" s="22" t="str">
        <f t="shared" si="4"/>
        <v>нд</v>
      </c>
      <c r="AW23" s="22" t="str">
        <f t="shared" si="4"/>
        <v>нд</v>
      </c>
      <c r="AX23" s="22" t="str">
        <f t="shared" si="4"/>
        <v>нд</v>
      </c>
      <c r="AY23" s="22" t="str">
        <f t="shared" si="4"/>
        <v>нд</v>
      </c>
      <c r="AZ23" s="22" t="str">
        <f t="shared" si="4"/>
        <v>нд</v>
      </c>
      <c r="BA23" s="22" t="str">
        <f t="shared" si="4"/>
        <v>нд</v>
      </c>
      <c r="BB23" s="22" t="str">
        <f t="shared" si="4"/>
        <v>нд</v>
      </c>
      <c r="BC23" s="22" t="str">
        <f t="shared" si="4"/>
        <v>нд</v>
      </c>
      <c r="BD23" s="22" t="str">
        <f t="shared" si="4"/>
        <v>нд</v>
      </c>
      <c r="BE23" s="22" t="str">
        <f t="shared" si="4"/>
        <v>нд</v>
      </c>
      <c r="BF23" s="22" t="str">
        <f t="shared" si="4"/>
        <v>нд</v>
      </c>
      <c r="BG23" s="22" t="str">
        <f t="shared" si="4"/>
        <v>нд</v>
      </c>
      <c r="BH23" s="22" t="str">
        <f t="shared" si="4"/>
        <v>нд</v>
      </c>
      <c r="BI23" s="22" t="str">
        <f t="shared" si="4"/>
        <v>нд</v>
      </c>
      <c r="BJ23" s="22" t="str">
        <f t="shared" si="4"/>
        <v>нд</v>
      </c>
      <c r="BK23" s="22" t="str">
        <f t="shared" si="4"/>
        <v>нд</v>
      </c>
      <c r="BL23" s="22" t="str">
        <f t="shared" si="4"/>
        <v>нд</v>
      </c>
      <c r="BM23" s="22" t="str">
        <f t="shared" si="4"/>
        <v>нд</v>
      </c>
      <c r="BN23" s="22" t="str">
        <f t="shared" si="4"/>
        <v>нд</v>
      </c>
      <c r="BO23" s="22" t="str">
        <f t="shared" si="4"/>
        <v>нд</v>
      </c>
      <c r="BP23" s="22" t="str">
        <f t="shared" si="4"/>
        <v>нд</v>
      </c>
      <c r="BQ23" s="22" t="str">
        <f t="shared" ref="BQ23:BW23" si="5">BQ226</f>
        <v>нд</v>
      </c>
      <c r="BR23" s="22" t="str">
        <f t="shared" si="5"/>
        <v>нд</v>
      </c>
      <c r="BS23" s="22" t="str">
        <f t="shared" si="5"/>
        <v>нд</v>
      </c>
      <c r="BT23" s="22" t="str">
        <f t="shared" si="5"/>
        <v>нд</v>
      </c>
      <c r="BU23" s="22" t="str">
        <f t="shared" si="5"/>
        <v>нд</v>
      </c>
      <c r="BV23" s="22" t="str">
        <f t="shared" si="5"/>
        <v>нд</v>
      </c>
      <c r="BW23" s="22" t="str">
        <f t="shared" si="5"/>
        <v>нд</v>
      </c>
      <c r="BX23" s="22" t="s">
        <v>80</v>
      </c>
    </row>
    <row r="24" spans="1:118" s="25" customFormat="1" ht="47.25">
      <c r="A24" s="19" t="s">
        <v>87</v>
      </c>
      <c r="B24" s="20" t="s">
        <v>88</v>
      </c>
      <c r="C24" s="21" t="s">
        <v>80</v>
      </c>
      <c r="D24" s="22" t="str">
        <f>D231</f>
        <v>нд</v>
      </c>
      <c r="E24" s="22" t="str">
        <f t="shared" ref="E24:BP24" si="6">E231</f>
        <v>нд</v>
      </c>
      <c r="F24" s="22" t="str">
        <f t="shared" si="6"/>
        <v>нд</v>
      </c>
      <c r="G24" s="22" t="str">
        <f t="shared" si="6"/>
        <v>нд</v>
      </c>
      <c r="H24" s="22" t="str">
        <f t="shared" si="6"/>
        <v>нд</v>
      </c>
      <c r="I24" s="22" t="str">
        <f t="shared" si="6"/>
        <v>нд</v>
      </c>
      <c r="J24" s="22" t="str">
        <f t="shared" si="6"/>
        <v>нд</v>
      </c>
      <c r="K24" s="22" t="str">
        <f t="shared" si="6"/>
        <v>нд</v>
      </c>
      <c r="L24" s="22" t="str">
        <f t="shared" si="6"/>
        <v>нд</v>
      </c>
      <c r="M24" s="22" t="str">
        <f t="shared" si="6"/>
        <v>нд</v>
      </c>
      <c r="N24" s="22" t="str">
        <f t="shared" si="6"/>
        <v>нд</v>
      </c>
      <c r="O24" s="22" t="str">
        <f t="shared" si="6"/>
        <v>нд</v>
      </c>
      <c r="P24" s="22" t="str">
        <f t="shared" si="6"/>
        <v>нд</v>
      </c>
      <c r="Q24" s="23">
        <f t="shared" si="6"/>
        <v>0.2</v>
      </c>
      <c r="R24" s="22" t="str">
        <f t="shared" si="6"/>
        <v>нд</v>
      </c>
      <c r="S24" s="22" t="str">
        <f t="shared" si="6"/>
        <v>нд</v>
      </c>
      <c r="T24" s="22" t="str">
        <f t="shared" si="6"/>
        <v>нд</v>
      </c>
      <c r="U24" s="22">
        <f t="shared" si="6"/>
        <v>1</v>
      </c>
      <c r="V24" s="22" t="str">
        <f t="shared" si="6"/>
        <v>нд</v>
      </c>
      <c r="W24" s="23">
        <f t="shared" si="6"/>
        <v>0.2</v>
      </c>
      <c r="X24" s="22" t="str">
        <f t="shared" si="6"/>
        <v>нд</v>
      </c>
      <c r="Y24" s="23" t="str">
        <f t="shared" si="6"/>
        <v>нд</v>
      </c>
      <c r="Z24" s="22" t="str">
        <f t="shared" si="6"/>
        <v>нд</v>
      </c>
      <c r="AA24" s="22">
        <f t="shared" si="6"/>
        <v>1</v>
      </c>
      <c r="AB24" s="22" t="str">
        <f t="shared" si="6"/>
        <v>нд</v>
      </c>
      <c r="AC24" s="23">
        <f t="shared" si="6"/>
        <v>0.2</v>
      </c>
      <c r="AD24" s="22" t="str">
        <f t="shared" si="6"/>
        <v>нд</v>
      </c>
      <c r="AE24" s="23">
        <f t="shared" si="6"/>
        <v>0</v>
      </c>
      <c r="AF24" s="22" t="str">
        <f t="shared" si="6"/>
        <v>нд</v>
      </c>
      <c r="AG24" s="22">
        <f t="shared" si="6"/>
        <v>3</v>
      </c>
      <c r="AH24" s="22" t="str">
        <f t="shared" si="6"/>
        <v>нд</v>
      </c>
      <c r="AI24" s="23">
        <f t="shared" si="6"/>
        <v>0</v>
      </c>
      <c r="AJ24" s="22" t="str">
        <f t="shared" si="6"/>
        <v>нд</v>
      </c>
      <c r="AK24" s="22">
        <f t="shared" si="6"/>
        <v>5.0339999999999998</v>
      </c>
      <c r="AL24" s="22" t="str">
        <f t="shared" si="6"/>
        <v>нд</v>
      </c>
      <c r="AM24" s="22">
        <f t="shared" si="6"/>
        <v>0</v>
      </c>
      <c r="AN24" s="22" t="str">
        <f t="shared" si="6"/>
        <v>нд</v>
      </c>
      <c r="AO24" s="23">
        <f t="shared" si="6"/>
        <v>0.2</v>
      </c>
      <c r="AP24" s="22" t="str">
        <f t="shared" si="6"/>
        <v>нд</v>
      </c>
      <c r="AQ24" s="22" t="str">
        <f t="shared" si="6"/>
        <v>нд</v>
      </c>
      <c r="AR24" s="22" t="str">
        <f t="shared" si="6"/>
        <v>нд</v>
      </c>
      <c r="AS24" s="22">
        <f t="shared" si="6"/>
        <v>2</v>
      </c>
      <c r="AT24" s="22" t="str">
        <f t="shared" si="6"/>
        <v>нд</v>
      </c>
      <c r="AU24" s="23">
        <f t="shared" si="6"/>
        <v>0.2</v>
      </c>
      <c r="AV24" s="22" t="str">
        <f t="shared" si="6"/>
        <v>нд</v>
      </c>
      <c r="AW24" s="22" t="str">
        <f t="shared" si="6"/>
        <v>нд</v>
      </c>
      <c r="AX24" s="22" t="str">
        <f t="shared" si="6"/>
        <v>нд</v>
      </c>
      <c r="AY24" s="22">
        <f t="shared" si="6"/>
        <v>2</v>
      </c>
      <c r="AZ24" s="22" t="str">
        <f t="shared" si="6"/>
        <v>нд</v>
      </c>
      <c r="BA24" s="23">
        <f t="shared" si="6"/>
        <v>0.2</v>
      </c>
      <c r="BB24" s="22" t="str">
        <f t="shared" si="6"/>
        <v>нд</v>
      </c>
      <c r="BC24" s="22" t="str">
        <f t="shared" si="6"/>
        <v>нд</v>
      </c>
      <c r="BD24" s="22" t="str">
        <f t="shared" si="6"/>
        <v>нд</v>
      </c>
      <c r="BE24" s="22">
        <f t="shared" si="6"/>
        <v>2</v>
      </c>
      <c r="BF24" s="22" t="str">
        <f t="shared" si="6"/>
        <v>нд</v>
      </c>
      <c r="BG24" s="23">
        <f t="shared" si="6"/>
        <v>0.2</v>
      </c>
      <c r="BH24" s="22" t="str">
        <f t="shared" si="6"/>
        <v>нд</v>
      </c>
      <c r="BI24" s="22" t="str">
        <f t="shared" si="6"/>
        <v>нд</v>
      </c>
      <c r="BJ24" s="22" t="str">
        <f t="shared" si="6"/>
        <v>нд</v>
      </c>
      <c r="BK24" s="22">
        <f t="shared" si="6"/>
        <v>2</v>
      </c>
      <c r="BL24" s="22" t="str">
        <f t="shared" si="6"/>
        <v>нд</v>
      </c>
      <c r="BM24" s="23">
        <f t="shared" si="6"/>
        <v>0.2</v>
      </c>
      <c r="BN24" s="22" t="str">
        <f t="shared" si="6"/>
        <v>нд</v>
      </c>
      <c r="BO24" s="22" t="str">
        <f t="shared" si="6"/>
        <v>нд</v>
      </c>
      <c r="BP24" s="22" t="str">
        <f t="shared" si="6"/>
        <v>нд</v>
      </c>
      <c r="BQ24" s="22">
        <f t="shared" ref="BQ24:BW24" si="7">BQ231</f>
        <v>2</v>
      </c>
      <c r="BR24" s="22" t="str">
        <f t="shared" si="7"/>
        <v>нд</v>
      </c>
      <c r="BS24" s="23">
        <f t="shared" si="7"/>
        <v>0.2</v>
      </c>
      <c r="BT24" s="22" t="str">
        <f t="shared" si="7"/>
        <v>нд</v>
      </c>
      <c r="BU24" s="22" t="str">
        <f t="shared" si="7"/>
        <v>нд</v>
      </c>
      <c r="BV24" s="22" t="str">
        <f t="shared" si="7"/>
        <v>нд</v>
      </c>
      <c r="BW24" s="22">
        <f t="shared" si="7"/>
        <v>2</v>
      </c>
      <c r="BX24" s="22" t="s">
        <v>80</v>
      </c>
    </row>
    <row r="25" spans="1:118" s="25" customFormat="1" ht="47.25">
      <c r="A25" s="19" t="s">
        <v>89</v>
      </c>
      <c r="B25" s="20" t="s">
        <v>90</v>
      </c>
      <c r="C25" s="21" t="s">
        <v>80</v>
      </c>
      <c r="D25" s="22" t="str">
        <f>D256</f>
        <v>нд</v>
      </c>
      <c r="E25" s="22" t="str">
        <f t="shared" ref="E25:BP25" si="8">E256</f>
        <v>нд</v>
      </c>
      <c r="F25" s="22" t="str">
        <f t="shared" si="8"/>
        <v>нд</v>
      </c>
      <c r="G25" s="22" t="str">
        <f t="shared" si="8"/>
        <v>нд</v>
      </c>
      <c r="H25" s="22" t="str">
        <f t="shared" si="8"/>
        <v>нд</v>
      </c>
      <c r="I25" s="22" t="str">
        <f t="shared" si="8"/>
        <v>нд</v>
      </c>
      <c r="J25" s="22" t="str">
        <f t="shared" si="8"/>
        <v>нд</v>
      </c>
      <c r="K25" s="22" t="str">
        <f t="shared" si="8"/>
        <v>нд</v>
      </c>
      <c r="L25" s="22" t="str">
        <f t="shared" si="8"/>
        <v>нд</v>
      </c>
      <c r="M25" s="22" t="str">
        <f t="shared" si="8"/>
        <v>нд</v>
      </c>
      <c r="N25" s="22" t="str">
        <f t="shared" si="8"/>
        <v>нд</v>
      </c>
      <c r="O25" s="22" t="str">
        <f t="shared" si="8"/>
        <v>нд</v>
      </c>
      <c r="P25" s="22" t="str">
        <f t="shared" si="8"/>
        <v>нд</v>
      </c>
      <c r="Q25" s="22" t="str">
        <f t="shared" si="8"/>
        <v>нд</v>
      </c>
      <c r="R25" s="22" t="str">
        <f t="shared" si="8"/>
        <v>нд</v>
      </c>
      <c r="S25" s="22" t="str">
        <f t="shared" si="8"/>
        <v>нд</v>
      </c>
      <c r="T25" s="22" t="str">
        <f t="shared" si="8"/>
        <v>нд</v>
      </c>
      <c r="U25" s="22" t="str">
        <f t="shared" si="8"/>
        <v>нд</v>
      </c>
      <c r="V25" s="22" t="str">
        <f t="shared" si="8"/>
        <v>нд</v>
      </c>
      <c r="W25" s="23" t="str">
        <f t="shared" si="8"/>
        <v>нд</v>
      </c>
      <c r="X25" s="22" t="str">
        <f t="shared" si="8"/>
        <v>нд</v>
      </c>
      <c r="Y25" s="23" t="str">
        <f t="shared" si="8"/>
        <v>нд</v>
      </c>
      <c r="Z25" s="22" t="str">
        <f t="shared" si="8"/>
        <v>нд</v>
      </c>
      <c r="AA25" s="22" t="str">
        <f t="shared" si="8"/>
        <v>нд</v>
      </c>
      <c r="AB25" s="22" t="str">
        <f t="shared" si="8"/>
        <v>нд</v>
      </c>
      <c r="AC25" s="23" t="str">
        <f t="shared" si="8"/>
        <v>нд</v>
      </c>
      <c r="AD25" s="22" t="str">
        <f t="shared" si="8"/>
        <v>нд</v>
      </c>
      <c r="AE25" s="23" t="str">
        <f t="shared" si="8"/>
        <v>нд</v>
      </c>
      <c r="AF25" s="22" t="str">
        <f t="shared" si="8"/>
        <v>нд</v>
      </c>
      <c r="AG25" s="22" t="str">
        <f t="shared" si="8"/>
        <v>нд</v>
      </c>
      <c r="AH25" s="22" t="str">
        <f t="shared" si="8"/>
        <v>нд</v>
      </c>
      <c r="AI25" s="23" t="str">
        <f t="shared" si="8"/>
        <v>нд</v>
      </c>
      <c r="AJ25" s="22" t="str">
        <f t="shared" si="8"/>
        <v>нд</v>
      </c>
      <c r="AK25" s="22" t="str">
        <f t="shared" si="8"/>
        <v>нд</v>
      </c>
      <c r="AL25" s="22" t="str">
        <f t="shared" si="8"/>
        <v>нд</v>
      </c>
      <c r="AM25" s="22" t="str">
        <f t="shared" si="8"/>
        <v>нд</v>
      </c>
      <c r="AN25" s="22" t="str">
        <f t="shared" si="8"/>
        <v>нд</v>
      </c>
      <c r="AO25" s="22" t="str">
        <f t="shared" si="8"/>
        <v>нд</v>
      </c>
      <c r="AP25" s="22" t="str">
        <f t="shared" si="8"/>
        <v>нд</v>
      </c>
      <c r="AQ25" s="22" t="str">
        <f t="shared" si="8"/>
        <v>нд</v>
      </c>
      <c r="AR25" s="22" t="str">
        <f t="shared" si="8"/>
        <v>нд</v>
      </c>
      <c r="AS25" s="22" t="str">
        <f t="shared" si="8"/>
        <v>нд</v>
      </c>
      <c r="AT25" s="22" t="str">
        <f t="shared" si="8"/>
        <v>нд</v>
      </c>
      <c r="AU25" s="22" t="str">
        <f t="shared" si="8"/>
        <v>нд</v>
      </c>
      <c r="AV25" s="22" t="str">
        <f t="shared" si="8"/>
        <v>нд</v>
      </c>
      <c r="AW25" s="22" t="str">
        <f t="shared" si="8"/>
        <v>нд</v>
      </c>
      <c r="AX25" s="22" t="str">
        <f t="shared" si="8"/>
        <v>нд</v>
      </c>
      <c r="AY25" s="22" t="str">
        <f t="shared" si="8"/>
        <v>нд</v>
      </c>
      <c r="AZ25" s="22" t="str">
        <f t="shared" si="8"/>
        <v>нд</v>
      </c>
      <c r="BA25" s="22" t="str">
        <f t="shared" si="8"/>
        <v>нд</v>
      </c>
      <c r="BB25" s="22" t="str">
        <f t="shared" si="8"/>
        <v>нд</v>
      </c>
      <c r="BC25" s="22" t="str">
        <f t="shared" si="8"/>
        <v>нд</v>
      </c>
      <c r="BD25" s="22" t="str">
        <f t="shared" si="8"/>
        <v>нд</v>
      </c>
      <c r="BE25" s="22" t="str">
        <f t="shared" si="8"/>
        <v>нд</v>
      </c>
      <c r="BF25" s="22" t="str">
        <f t="shared" si="8"/>
        <v>нд</v>
      </c>
      <c r="BG25" s="22" t="str">
        <f t="shared" si="8"/>
        <v>нд</v>
      </c>
      <c r="BH25" s="22" t="str">
        <f t="shared" si="8"/>
        <v>нд</v>
      </c>
      <c r="BI25" s="22" t="str">
        <f t="shared" si="8"/>
        <v>нд</v>
      </c>
      <c r="BJ25" s="22" t="str">
        <f t="shared" si="8"/>
        <v>нд</v>
      </c>
      <c r="BK25" s="22" t="str">
        <f t="shared" si="8"/>
        <v>нд</v>
      </c>
      <c r="BL25" s="22" t="str">
        <f t="shared" si="8"/>
        <v>нд</v>
      </c>
      <c r="BM25" s="22" t="str">
        <f t="shared" si="8"/>
        <v>нд</v>
      </c>
      <c r="BN25" s="22" t="str">
        <f t="shared" si="8"/>
        <v>нд</v>
      </c>
      <c r="BO25" s="22" t="str">
        <f t="shared" si="8"/>
        <v>нд</v>
      </c>
      <c r="BP25" s="22" t="str">
        <f t="shared" si="8"/>
        <v>нд</v>
      </c>
      <c r="BQ25" s="22" t="str">
        <f t="shared" ref="BQ25:BW25" si="9">BQ256</f>
        <v>нд</v>
      </c>
      <c r="BR25" s="22" t="str">
        <f t="shared" si="9"/>
        <v>нд</v>
      </c>
      <c r="BS25" s="22" t="str">
        <f t="shared" si="9"/>
        <v>нд</v>
      </c>
      <c r="BT25" s="22" t="str">
        <f t="shared" si="9"/>
        <v>нд</v>
      </c>
      <c r="BU25" s="22" t="str">
        <f t="shared" si="9"/>
        <v>нд</v>
      </c>
      <c r="BV25" s="22" t="str">
        <f t="shared" si="9"/>
        <v>нд</v>
      </c>
      <c r="BW25" s="22" t="str">
        <f t="shared" si="9"/>
        <v>нд</v>
      </c>
      <c r="BX25" s="22" t="s">
        <v>80</v>
      </c>
    </row>
    <row r="26" spans="1:118" s="25" customFormat="1" ht="31.5">
      <c r="A26" s="19" t="s">
        <v>91</v>
      </c>
      <c r="B26" s="27" t="s">
        <v>92</v>
      </c>
      <c r="C26" s="21" t="s">
        <v>80</v>
      </c>
      <c r="D26" s="22" t="str">
        <f>D258</f>
        <v>нд</v>
      </c>
      <c r="E26" s="22" t="str">
        <f t="shared" ref="E26:BP26" si="10">E258</f>
        <v>нд</v>
      </c>
      <c r="F26" s="22" t="str">
        <f t="shared" si="10"/>
        <v>нд</v>
      </c>
      <c r="G26" s="22" t="str">
        <f t="shared" si="10"/>
        <v>нд</v>
      </c>
      <c r="H26" s="22" t="str">
        <f t="shared" si="10"/>
        <v>нд</v>
      </c>
      <c r="I26" s="22" t="str">
        <f t="shared" si="10"/>
        <v>нд</v>
      </c>
      <c r="J26" s="22" t="str">
        <f t="shared" si="10"/>
        <v>нд</v>
      </c>
      <c r="K26" s="22" t="str">
        <f t="shared" si="10"/>
        <v>нд</v>
      </c>
      <c r="L26" s="22" t="str">
        <f t="shared" si="10"/>
        <v>нд</v>
      </c>
      <c r="M26" s="22" t="str">
        <f t="shared" si="10"/>
        <v>нд</v>
      </c>
      <c r="N26" s="22" t="str">
        <f t="shared" si="10"/>
        <v>нд</v>
      </c>
      <c r="O26" s="22" t="str">
        <f t="shared" si="10"/>
        <v>нд</v>
      </c>
      <c r="P26" s="22" t="str">
        <f t="shared" si="10"/>
        <v>нд</v>
      </c>
      <c r="Q26" s="22" t="str">
        <f t="shared" si="10"/>
        <v>нд</v>
      </c>
      <c r="R26" s="22" t="str">
        <f t="shared" si="10"/>
        <v>нд</v>
      </c>
      <c r="S26" s="22" t="str">
        <f t="shared" si="10"/>
        <v>нд</v>
      </c>
      <c r="T26" s="22" t="str">
        <f t="shared" si="10"/>
        <v>нд</v>
      </c>
      <c r="U26" s="22">
        <f t="shared" si="10"/>
        <v>7</v>
      </c>
      <c r="V26" s="22" t="str">
        <f t="shared" si="10"/>
        <v>нд</v>
      </c>
      <c r="W26" s="23" t="str">
        <f t="shared" si="10"/>
        <v>нд</v>
      </c>
      <c r="X26" s="22" t="str">
        <f t="shared" si="10"/>
        <v>нд</v>
      </c>
      <c r="Y26" s="23" t="str">
        <f t="shared" si="10"/>
        <v>нд</v>
      </c>
      <c r="Z26" s="22" t="str">
        <f t="shared" si="10"/>
        <v>нд</v>
      </c>
      <c r="AA26" s="22">
        <f t="shared" si="10"/>
        <v>7</v>
      </c>
      <c r="AB26" s="22" t="str">
        <f t="shared" si="10"/>
        <v>нд</v>
      </c>
      <c r="AC26" s="23" t="str">
        <f t="shared" si="10"/>
        <v>нд</v>
      </c>
      <c r="AD26" s="22" t="str">
        <f t="shared" si="10"/>
        <v>нд</v>
      </c>
      <c r="AE26" s="23" t="str">
        <f t="shared" si="10"/>
        <v>нд</v>
      </c>
      <c r="AF26" s="22" t="str">
        <f t="shared" si="10"/>
        <v>нд</v>
      </c>
      <c r="AG26" s="22">
        <f t="shared" si="10"/>
        <v>8</v>
      </c>
      <c r="AH26" s="22" t="str">
        <f t="shared" si="10"/>
        <v>нд</v>
      </c>
      <c r="AI26" s="22" t="str">
        <f t="shared" si="10"/>
        <v>нд</v>
      </c>
      <c r="AJ26" s="22" t="str">
        <f t="shared" si="10"/>
        <v>нд</v>
      </c>
      <c r="AK26" s="23">
        <f t="shared" si="10"/>
        <v>1.59</v>
      </c>
      <c r="AL26" s="22" t="str">
        <f t="shared" si="10"/>
        <v>нд</v>
      </c>
      <c r="AM26" s="22">
        <f t="shared" si="10"/>
        <v>4</v>
      </c>
      <c r="AN26" s="22" t="str">
        <f t="shared" si="10"/>
        <v>нд</v>
      </c>
      <c r="AO26" s="22" t="str">
        <f t="shared" si="10"/>
        <v>нд</v>
      </c>
      <c r="AP26" s="22" t="str">
        <f t="shared" si="10"/>
        <v>нд</v>
      </c>
      <c r="AQ26" s="22" t="str">
        <f t="shared" si="10"/>
        <v>нд</v>
      </c>
      <c r="AR26" s="22" t="str">
        <f t="shared" si="10"/>
        <v>нд</v>
      </c>
      <c r="AS26" s="22">
        <f t="shared" si="10"/>
        <v>5</v>
      </c>
      <c r="AT26" s="22" t="str">
        <f t="shared" si="10"/>
        <v>нд</v>
      </c>
      <c r="AU26" s="22" t="str">
        <f t="shared" si="10"/>
        <v>нд</v>
      </c>
      <c r="AV26" s="22" t="str">
        <f t="shared" si="10"/>
        <v>нд</v>
      </c>
      <c r="AW26" s="22" t="str">
        <f t="shared" si="10"/>
        <v>нд</v>
      </c>
      <c r="AX26" s="22" t="str">
        <f t="shared" si="10"/>
        <v>нд</v>
      </c>
      <c r="AY26" s="22">
        <f t="shared" si="10"/>
        <v>5</v>
      </c>
      <c r="AZ26" s="22" t="str">
        <f t="shared" si="10"/>
        <v>нд</v>
      </c>
      <c r="BA26" s="22" t="str">
        <f t="shared" si="10"/>
        <v>нд</v>
      </c>
      <c r="BB26" s="22" t="str">
        <f t="shared" si="10"/>
        <v>нд</v>
      </c>
      <c r="BC26" s="22" t="str">
        <f t="shared" si="10"/>
        <v>нд</v>
      </c>
      <c r="BD26" s="22" t="str">
        <f t="shared" si="10"/>
        <v>нд</v>
      </c>
      <c r="BE26" s="22">
        <f t="shared" si="10"/>
        <v>7</v>
      </c>
      <c r="BF26" s="22" t="str">
        <f t="shared" si="10"/>
        <v>нд</v>
      </c>
      <c r="BG26" s="22" t="str">
        <f t="shared" si="10"/>
        <v>нд</v>
      </c>
      <c r="BH26" s="22" t="str">
        <f t="shared" si="10"/>
        <v>нд</v>
      </c>
      <c r="BI26" s="22" t="str">
        <f t="shared" si="10"/>
        <v>нд</v>
      </c>
      <c r="BJ26" s="22" t="str">
        <f t="shared" si="10"/>
        <v>нд</v>
      </c>
      <c r="BK26" s="22">
        <f t="shared" si="10"/>
        <v>7</v>
      </c>
      <c r="BL26" s="22" t="str">
        <f t="shared" si="10"/>
        <v>нд</v>
      </c>
      <c r="BM26" s="22" t="str">
        <f t="shared" si="10"/>
        <v>нд</v>
      </c>
      <c r="BN26" s="22" t="str">
        <f t="shared" si="10"/>
        <v>нд</v>
      </c>
      <c r="BO26" s="22" t="str">
        <f t="shared" si="10"/>
        <v>нд</v>
      </c>
      <c r="BP26" s="22" t="str">
        <f t="shared" si="10"/>
        <v>нд</v>
      </c>
      <c r="BQ26" s="22">
        <f t="shared" ref="BQ26:BW26" si="11">BQ258</f>
        <v>5</v>
      </c>
      <c r="BR26" s="22" t="str">
        <f t="shared" si="11"/>
        <v>нд</v>
      </c>
      <c r="BS26" s="22" t="str">
        <f t="shared" si="11"/>
        <v>нд</v>
      </c>
      <c r="BT26" s="22" t="str">
        <f t="shared" si="11"/>
        <v>нд</v>
      </c>
      <c r="BU26" s="22" t="str">
        <f t="shared" si="11"/>
        <v>нд</v>
      </c>
      <c r="BV26" s="22" t="str">
        <f t="shared" si="11"/>
        <v>нд</v>
      </c>
      <c r="BW26" s="22">
        <f t="shared" si="11"/>
        <v>5</v>
      </c>
      <c r="BX26" s="22" t="s">
        <v>80</v>
      </c>
    </row>
    <row r="27" spans="1:118">
      <c r="A27" s="28"/>
      <c r="B27" s="29"/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2"/>
      <c r="X27" s="31"/>
      <c r="Y27" s="31"/>
      <c r="Z27" s="31"/>
      <c r="AA27" s="31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</row>
    <row r="28" spans="1:118" s="25" customFormat="1">
      <c r="A28" s="19" t="s">
        <v>93</v>
      </c>
      <c r="B28" s="20" t="s">
        <v>94</v>
      </c>
      <c r="C28" s="33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3"/>
      <c r="X28" s="22"/>
      <c r="Y28" s="22"/>
      <c r="Z28" s="22"/>
      <c r="AA28" s="22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 t="s">
        <v>80</v>
      </c>
    </row>
    <row r="29" spans="1:118" s="25" customFormat="1" ht="31.5">
      <c r="A29" s="19" t="s">
        <v>95</v>
      </c>
      <c r="B29" s="20" t="s">
        <v>96</v>
      </c>
      <c r="C29" s="21" t="s">
        <v>80</v>
      </c>
      <c r="D29" s="22" t="s">
        <v>80</v>
      </c>
      <c r="E29" s="22" t="s">
        <v>80</v>
      </c>
      <c r="F29" s="22" t="s">
        <v>80</v>
      </c>
      <c r="G29" s="22" t="s">
        <v>80</v>
      </c>
      <c r="H29" s="22" t="s">
        <v>80</v>
      </c>
      <c r="I29" s="22" t="s">
        <v>80</v>
      </c>
      <c r="J29" s="22" t="s">
        <v>80</v>
      </c>
      <c r="K29" s="22" t="s">
        <v>80</v>
      </c>
      <c r="L29" s="22" t="s">
        <v>80</v>
      </c>
      <c r="M29" s="22" t="s">
        <v>80</v>
      </c>
      <c r="N29" s="22" t="s">
        <v>80</v>
      </c>
      <c r="O29" s="22" t="s">
        <v>80</v>
      </c>
      <c r="P29" s="22" t="s">
        <v>80</v>
      </c>
      <c r="Q29" s="23">
        <f>Q30</f>
        <v>0.48</v>
      </c>
      <c r="R29" s="22" t="s">
        <v>80</v>
      </c>
      <c r="S29" s="23">
        <f>S30</f>
        <v>4.99</v>
      </c>
      <c r="T29" s="22" t="s">
        <v>80</v>
      </c>
      <c r="U29" s="22" t="s">
        <v>80</v>
      </c>
      <c r="V29" s="22" t="s">
        <v>80</v>
      </c>
      <c r="W29" s="23">
        <f>W30</f>
        <v>0.48</v>
      </c>
      <c r="X29" s="22" t="s">
        <v>80</v>
      </c>
      <c r="Y29" s="23">
        <f>Y30</f>
        <v>4.99</v>
      </c>
      <c r="Z29" s="22" t="s">
        <v>80</v>
      </c>
      <c r="AA29" s="22" t="s">
        <v>80</v>
      </c>
      <c r="AB29" s="22" t="s">
        <v>80</v>
      </c>
      <c r="AC29" s="23">
        <f>AC30</f>
        <v>0.32</v>
      </c>
      <c r="AD29" s="22" t="s">
        <v>80</v>
      </c>
      <c r="AE29" s="23">
        <f>AE30</f>
        <v>20.635000000000002</v>
      </c>
      <c r="AF29" s="22" t="s">
        <v>80</v>
      </c>
      <c r="AG29" s="22" t="s">
        <v>80</v>
      </c>
      <c r="AH29" s="22" t="s">
        <v>80</v>
      </c>
      <c r="AI29" s="23">
        <f>AI30</f>
        <v>0.4</v>
      </c>
      <c r="AJ29" s="22" t="s">
        <v>80</v>
      </c>
      <c r="AK29" s="23">
        <f>AK30</f>
        <v>1.4980000000000002</v>
      </c>
      <c r="AL29" s="22" t="s">
        <v>80</v>
      </c>
      <c r="AM29" s="22" t="s">
        <v>80</v>
      </c>
      <c r="AN29" s="22" t="s">
        <v>80</v>
      </c>
      <c r="AO29" s="22" t="s">
        <v>80</v>
      </c>
      <c r="AP29" s="22" t="s">
        <v>80</v>
      </c>
      <c r="AQ29" s="22" t="s">
        <v>80</v>
      </c>
      <c r="AR29" s="22" t="s">
        <v>80</v>
      </c>
      <c r="AS29" s="22" t="s">
        <v>80</v>
      </c>
      <c r="AT29" s="22" t="s">
        <v>80</v>
      </c>
      <c r="AU29" s="22" t="s">
        <v>80</v>
      </c>
      <c r="AV29" s="22" t="s">
        <v>80</v>
      </c>
      <c r="AW29" s="22" t="s">
        <v>80</v>
      </c>
      <c r="AX29" s="22" t="s">
        <v>80</v>
      </c>
      <c r="AY29" s="22" t="s">
        <v>80</v>
      </c>
      <c r="AZ29" s="22" t="s">
        <v>80</v>
      </c>
      <c r="BA29" s="22" t="s">
        <v>80</v>
      </c>
      <c r="BB29" s="22" t="s">
        <v>80</v>
      </c>
      <c r="BC29" s="22" t="s">
        <v>80</v>
      </c>
      <c r="BD29" s="22" t="s">
        <v>80</v>
      </c>
      <c r="BE29" s="22" t="s">
        <v>80</v>
      </c>
      <c r="BF29" s="22" t="s">
        <v>80</v>
      </c>
      <c r="BG29" s="22" t="s">
        <v>80</v>
      </c>
      <c r="BH29" s="22" t="s">
        <v>80</v>
      </c>
      <c r="BI29" s="22" t="s">
        <v>80</v>
      </c>
      <c r="BJ29" s="22" t="s">
        <v>80</v>
      </c>
      <c r="BK29" s="22" t="s">
        <v>80</v>
      </c>
      <c r="BL29" s="22" t="s">
        <v>80</v>
      </c>
      <c r="BM29" s="22" t="s">
        <v>80</v>
      </c>
      <c r="BN29" s="22" t="s">
        <v>80</v>
      </c>
      <c r="BO29" s="22" t="s">
        <v>80</v>
      </c>
      <c r="BP29" s="22" t="s">
        <v>80</v>
      </c>
      <c r="BQ29" s="22" t="s">
        <v>80</v>
      </c>
      <c r="BR29" s="22" t="s">
        <v>80</v>
      </c>
      <c r="BS29" s="22" t="s">
        <v>80</v>
      </c>
      <c r="BT29" s="22" t="s">
        <v>80</v>
      </c>
      <c r="BU29" s="22" t="s">
        <v>80</v>
      </c>
      <c r="BV29" s="22" t="s">
        <v>80</v>
      </c>
      <c r="BW29" s="22" t="s">
        <v>80</v>
      </c>
      <c r="BX29" s="22" t="s">
        <v>80</v>
      </c>
    </row>
    <row r="30" spans="1:118" ht="47.25">
      <c r="A30" s="28" t="s">
        <v>97</v>
      </c>
      <c r="B30" s="29" t="s">
        <v>98</v>
      </c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>
        <f>Q31</f>
        <v>0.48</v>
      </c>
      <c r="R30" s="31"/>
      <c r="S30" s="32">
        <f>S31</f>
        <v>4.99</v>
      </c>
      <c r="T30" s="31"/>
      <c r="U30" s="31"/>
      <c r="V30" s="31"/>
      <c r="W30" s="32">
        <f>W31</f>
        <v>0.48</v>
      </c>
      <c r="X30" s="31"/>
      <c r="Y30" s="32">
        <f>Y31</f>
        <v>4.99</v>
      </c>
      <c r="Z30" s="31"/>
      <c r="AA30" s="31"/>
      <c r="AB30" s="32"/>
      <c r="AC30" s="32">
        <f>AC31</f>
        <v>0.32</v>
      </c>
      <c r="AD30" s="32"/>
      <c r="AE30" s="32">
        <f>AE31</f>
        <v>20.635000000000002</v>
      </c>
      <c r="AF30" s="32"/>
      <c r="AG30" s="32"/>
      <c r="AH30" s="32"/>
      <c r="AI30" s="32">
        <f>AI31+AI39</f>
        <v>0.4</v>
      </c>
      <c r="AJ30" s="32"/>
      <c r="AK30" s="32">
        <f>AK31+AK39</f>
        <v>1.4980000000000002</v>
      </c>
      <c r="AL30" s="32"/>
      <c r="AM30" s="32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 t="s">
        <v>80</v>
      </c>
    </row>
    <row r="31" spans="1:118" ht="78.75">
      <c r="A31" s="28" t="s">
        <v>99</v>
      </c>
      <c r="B31" s="29" t="s">
        <v>100</v>
      </c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>
        <f>SUM(Q32:Q38)</f>
        <v>0.48</v>
      </c>
      <c r="R31" s="31"/>
      <c r="S31" s="32">
        <f>SUM(S32:S38)</f>
        <v>4.99</v>
      </c>
      <c r="T31" s="31"/>
      <c r="U31" s="31"/>
      <c r="V31" s="31"/>
      <c r="W31" s="32">
        <f>SUM(W32:W38)</f>
        <v>0.48</v>
      </c>
      <c r="X31" s="31"/>
      <c r="Y31" s="32">
        <f>SUM(Y32:Y38)</f>
        <v>4.99</v>
      </c>
      <c r="Z31" s="31"/>
      <c r="AA31" s="31"/>
      <c r="AB31" s="32"/>
      <c r="AC31" s="32">
        <f>SUM(AC32:AC38)</f>
        <v>0.32</v>
      </c>
      <c r="AD31" s="32"/>
      <c r="AE31" s="32">
        <f>SUM(AE32:AE38)</f>
        <v>20.635000000000002</v>
      </c>
      <c r="AF31" s="32"/>
      <c r="AG31" s="32"/>
      <c r="AH31" s="32"/>
      <c r="AI31" s="32">
        <f>SUM(AI32:AI38)</f>
        <v>0</v>
      </c>
      <c r="AJ31" s="32"/>
      <c r="AK31" s="32">
        <f>SUM(AK32:AK38)</f>
        <v>0</v>
      </c>
      <c r="AL31" s="32"/>
      <c r="AM31" s="32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 t="s">
        <v>80</v>
      </c>
    </row>
    <row r="32" spans="1:118" ht="78.75">
      <c r="A32" s="34" t="s">
        <v>101</v>
      </c>
      <c r="B32" s="35" t="s">
        <v>102</v>
      </c>
      <c r="C32" s="36" t="s">
        <v>103</v>
      </c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>
        <v>1</v>
      </c>
      <c r="Q32" s="37"/>
      <c r="R32" s="37"/>
      <c r="S32" s="36">
        <v>1.67</v>
      </c>
      <c r="T32" s="37"/>
      <c r="U32" s="37"/>
      <c r="V32" s="37"/>
      <c r="W32" s="38"/>
      <c r="X32" s="37"/>
      <c r="Y32" s="38">
        <v>1.67</v>
      </c>
      <c r="Z32" s="37"/>
      <c r="AA32" s="37"/>
      <c r="AB32" s="38"/>
      <c r="AC32" s="38"/>
      <c r="AD32" s="38"/>
      <c r="AE32" s="39">
        <v>0</v>
      </c>
      <c r="AF32" s="38"/>
      <c r="AG32" s="38"/>
      <c r="AH32" s="38"/>
      <c r="AI32" s="38"/>
      <c r="AJ32" s="38"/>
      <c r="AK32" s="39">
        <v>0</v>
      </c>
      <c r="AL32" s="38"/>
      <c r="AM32" s="38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40" t="s">
        <v>104</v>
      </c>
    </row>
    <row r="33" spans="1:76" ht="78.75">
      <c r="A33" s="34" t="s">
        <v>101</v>
      </c>
      <c r="B33" s="35" t="s">
        <v>105</v>
      </c>
      <c r="C33" s="36" t="s">
        <v>106</v>
      </c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 t="s">
        <v>107</v>
      </c>
      <c r="Q33" s="37"/>
      <c r="R33" s="37"/>
      <c r="S33" s="36">
        <v>3.16</v>
      </c>
      <c r="T33" s="37"/>
      <c r="U33" s="37"/>
      <c r="V33" s="37"/>
      <c r="W33" s="38"/>
      <c r="X33" s="37"/>
      <c r="Y33" s="38">
        <v>3.16</v>
      </c>
      <c r="Z33" s="37"/>
      <c r="AA33" s="37"/>
      <c r="AB33" s="38"/>
      <c r="AC33" s="38"/>
      <c r="AD33" s="38"/>
      <c r="AE33" s="36">
        <v>20.23</v>
      </c>
      <c r="AF33" s="38"/>
      <c r="AG33" s="38"/>
      <c r="AH33" s="38"/>
      <c r="AI33" s="38"/>
      <c r="AJ33" s="38"/>
      <c r="AK33" s="39">
        <v>0</v>
      </c>
      <c r="AL33" s="38"/>
      <c r="AM33" s="38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40" t="s">
        <v>104</v>
      </c>
    </row>
    <row r="34" spans="1:76" ht="78.75">
      <c r="A34" s="34" t="s">
        <v>108</v>
      </c>
      <c r="B34" s="35" t="s">
        <v>109</v>
      </c>
      <c r="C34" s="36" t="s">
        <v>110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 t="s">
        <v>111</v>
      </c>
      <c r="Q34" s="36">
        <v>0.48</v>
      </c>
      <c r="R34" s="37"/>
      <c r="S34" s="37"/>
      <c r="T34" s="37"/>
      <c r="U34" s="37"/>
      <c r="V34" s="37"/>
      <c r="W34" s="41">
        <v>0.48</v>
      </c>
      <c r="X34" s="37"/>
      <c r="Y34" s="38"/>
      <c r="Z34" s="37"/>
      <c r="AA34" s="37"/>
      <c r="AB34" s="38"/>
      <c r="AC34" s="36">
        <v>0.32</v>
      </c>
      <c r="AD34" s="38"/>
      <c r="AE34" s="38"/>
      <c r="AF34" s="38"/>
      <c r="AG34" s="38"/>
      <c r="AH34" s="38"/>
      <c r="AI34" s="36">
        <v>0</v>
      </c>
      <c r="AJ34" s="38"/>
      <c r="AK34" s="36"/>
      <c r="AL34" s="38"/>
      <c r="AM34" s="38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40" t="s">
        <v>104</v>
      </c>
    </row>
    <row r="35" spans="1:76" ht="78.75">
      <c r="A35" s="34" t="s">
        <v>112</v>
      </c>
      <c r="B35" s="35" t="s">
        <v>113</v>
      </c>
      <c r="C35" s="36" t="s">
        <v>114</v>
      </c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 t="s">
        <v>111</v>
      </c>
      <c r="Q35" s="37"/>
      <c r="R35" s="37"/>
      <c r="S35" s="36">
        <v>0.08</v>
      </c>
      <c r="T35" s="37"/>
      <c r="U35" s="37"/>
      <c r="V35" s="37"/>
      <c r="W35" s="37"/>
      <c r="X35" s="37"/>
      <c r="Y35" s="38">
        <v>0.08</v>
      </c>
      <c r="Z35" s="37"/>
      <c r="AA35" s="37"/>
      <c r="AB35" s="38"/>
      <c r="AC35" s="38"/>
      <c r="AD35" s="38"/>
      <c r="AE35" s="36">
        <v>6.5000000000000002E-2</v>
      </c>
      <c r="AF35" s="38"/>
      <c r="AG35" s="38"/>
      <c r="AH35" s="38"/>
      <c r="AI35" s="38"/>
      <c r="AJ35" s="38"/>
      <c r="AK35" s="36">
        <v>0</v>
      </c>
      <c r="AL35" s="38"/>
      <c r="AM35" s="38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40" t="s">
        <v>104</v>
      </c>
    </row>
    <row r="36" spans="1:76" ht="78.75">
      <c r="A36" s="34" t="s">
        <v>115</v>
      </c>
      <c r="B36" s="35" t="s">
        <v>116</v>
      </c>
      <c r="C36" s="36" t="s">
        <v>117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 t="s">
        <v>111</v>
      </c>
      <c r="Q36" s="37"/>
      <c r="R36" s="37"/>
      <c r="S36" s="36">
        <v>0.08</v>
      </c>
      <c r="T36" s="37"/>
      <c r="U36" s="37"/>
      <c r="V36" s="37"/>
      <c r="W36" s="37"/>
      <c r="X36" s="37"/>
      <c r="Y36" s="38">
        <v>0.08</v>
      </c>
      <c r="Z36" s="37"/>
      <c r="AA36" s="37"/>
      <c r="AB36" s="38"/>
      <c r="AC36" s="38"/>
      <c r="AD36" s="38"/>
      <c r="AE36" s="36">
        <v>0.34</v>
      </c>
      <c r="AF36" s="38"/>
      <c r="AG36" s="38"/>
      <c r="AH36" s="38"/>
      <c r="AI36" s="38"/>
      <c r="AJ36" s="38"/>
      <c r="AK36" s="36">
        <v>0</v>
      </c>
      <c r="AL36" s="38"/>
      <c r="AM36" s="38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40" t="s">
        <v>104</v>
      </c>
    </row>
    <row r="37" spans="1:76" ht="78.75">
      <c r="A37" s="34" t="s">
        <v>115</v>
      </c>
      <c r="B37" s="35" t="s">
        <v>118</v>
      </c>
      <c r="C37" s="36" t="s">
        <v>119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6"/>
      <c r="T37" s="37"/>
      <c r="U37" s="37"/>
      <c r="V37" s="37"/>
      <c r="W37" s="37"/>
      <c r="X37" s="37"/>
      <c r="Y37" s="37"/>
      <c r="Z37" s="37"/>
      <c r="AA37" s="37"/>
      <c r="AB37" s="38"/>
      <c r="AC37" s="38"/>
      <c r="AD37" s="38"/>
      <c r="AE37" s="36"/>
      <c r="AF37" s="38"/>
      <c r="AG37" s="38"/>
      <c r="AH37" s="38"/>
      <c r="AI37" s="38"/>
      <c r="AJ37" s="38"/>
      <c r="AK37" s="36"/>
      <c r="AL37" s="38"/>
      <c r="AM37" s="38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40" t="s">
        <v>104</v>
      </c>
    </row>
    <row r="38" spans="1:76">
      <c r="A38" s="28" t="s">
        <v>120</v>
      </c>
      <c r="B38" s="29" t="s">
        <v>120</v>
      </c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</row>
    <row r="39" spans="1:76" ht="78.75">
      <c r="A39" s="28" t="s">
        <v>121</v>
      </c>
      <c r="B39" s="29" t="s">
        <v>122</v>
      </c>
      <c r="C39" s="3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2"/>
      <c r="AC39" s="32"/>
      <c r="AD39" s="32"/>
      <c r="AE39" s="32"/>
      <c r="AF39" s="32"/>
      <c r="AG39" s="32"/>
      <c r="AH39" s="32"/>
      <c r="AI39" s="32">
        <f>SUM(AI40:AI47)</f>
        <v>0.4</v>
      </c>
      <c r="AJ39" s="32"/>
      <c r="AK39" s="32">
        <f>SUM(AK40:AK47)</f>
        <v>1.4980000000000002</v>
      </c>
      <c r="AL39" s="32"/>
      <c r="AM39" s="32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2"/>
      <c r="BT39" s="32"/>
      <c r="BU39" s="32"/>
      <c r="BV39" s="31"/>
      <c r="BW39" s="31"/>
      <c r="BX39" s="31" t="s">
        <v>80</v>
      </c>
    </row>
    <row r="40" spans="1:76" ht="31.5">
      <c r="A40" s="34" t="s">
        <v>123</v>
      </c>
      <c r="B40" s="35" t="s">
        <v>124</v>
      </c>
      <c r="C40" s="36" t="s">
        <v>125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42">
        <v>2</v>
      </c>
      <c r="AI40" s="38"/>
      <c r="AJ40" s="38"/>
      <c r="AK40" s="38">
        <v>0.05</v>
      </c>
      <c r="AL40" s="38"/>
      <c r="AM40" s="38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8"/>
      <c r="BX40" s="43" t="s">
        <v>126</v>
      </c>
    </row>
    <row r="41" spans="1:76" ht="31.5">
      <c r="A41" s="34" t="s">
        <v>127</v>
      </c>
      <c r="B41" s="35" t="s">
        <v>128</v>
      </c>
      <c r="C41" s="36" t="s">
        <v>129</v>
      </c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42">
        <v>2</v>
      </c>
      <c r="AI41" s="38">
        <v>0.4</v>
      </c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43" t="s">
        <v>126</v>
      </c>
    </row>
    <row r="42" spans="1:76" ht="31.5">
      <c r="A42" s="34" t="s">
        <v>130</v>
      </c>
      <c r="B42" s="35" t="s">
        <v>131</v>
      </c>
      <c r="C42" s="36" t="s">
        <v>132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42">
        <v>2</v>
      </c>
      <c r="AI42" s="37"/>
      <c r="AJ42" s="37"/>
      <c r="AK42" s="38">
        <v>0.443</v>
      </c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43" t="s">
        <v>126</v>
      </c>
    </row>
    <row r="43" spans="1:76" ht="31.5">
      <c r="A43" s="34" t="s">
        <v>133</v>
      </c>
      <c r="B43" s="35" t="s">
        <v>134</v>
      </c>
      <c r="C43" s="36" t="s">
        <v>135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42">
        <v>2</v>
      </c>
      <c r="AI43" s="37"/>
      <c r="AJ43" s="37"/>
      <c r="AK43" s="38">
        <v>0.40500000000000003</v>
      </c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43" t="s">
        <v>126</v>
      </c>
    </row>
    <row r="44" spans="1:76" ht="31.5">
      <c r="A44" s="34" t="s">
        <v>136</v>
      </c>
      <c r="B44" s="35" t="s">
        <v>137</v>
      </c>
      <c r="C44" s="36" t="s">
        <v>138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42">
        <v>2</v>
      </c>
      <c r="AI44" s="37"/>
      <c r="AJ44" s="37"/>
      <c r="AK44" s="38">
        <v>0.39600000000000002</v>
      </c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43" t="s">
        <v>126</v>
      </c>
    </row>
    <row r="45" spans="1:76" ht="31.5">
      <c r="A45" s="34" t="s">
        <v>139</v>
      </c>
      <c r="B45" s="35" t="s">
        <v>140</v>
      </c>
      <c r="C45" s="36" t="s">
        <v>141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42">
        <v>3</v>
      </c>
      <c r="AI45" s="37"/>
      <c r="AJ45" s="37"/>
      <c r="AK45" s="38">
        <v>7.3999999999999996E-2</v>
      </c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43" t="s">
        <v>126</v>
      </c>
    </row>
    <row r="46" spans="1:76" ht="31.5">
      <c r="A46" s="34" t="s">
        <v>142</v>
      </c>
      <c r="B46" s="35" t="s">
        <v>143</v>
      </c>
      <c r="C46" s="36" t="s">
        <v>144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>
        <v>3</v>
      </c>
      <c r="AI46" s="37"/>
      <c r="AJ46" s="37"/>
      <c r="AK46" s="38">
        <v>0.13</v>
      </c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43" t="s">
        <v>126</v>
      </c>
    </row>
    <row r="47" spans="1:76">
      <c r="A47" s="28" t="s">
        <v>120</v>
      </c>
      <c r="B47" s="29" t="s">
        <v>120</v>
      </c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2"/>
      <c r="AJ47" s="32"/>
      <c r="AK47" s="32"/>
      <c r="AL47" s="32"/>
      <c r="AM47" s="32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</row>
    <row r="48" spans="1:76" ht="63">
      <c r="A48" s="28" t="s">
        <v>145</v>
      </c>
      <c r="B48" s="29" t="s">
        <v>146</v>
      </c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 t="s">
        <v>80</v>
      </c>
    </row>
    <row r="49" spans="1:76">
      <c r="A49" s="28" t="s">
        <v>120</v>
      </c>
      <c r="B49" s="29" t="s">
        <v>120</v>
      </c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</row>
    <row r="50" spans="1:76" ht="47.25">
      <c r="A50" s="28" t="s">
        <v>147</v>
      </c>
      <c r="B50" s="29" t="s">
        <v>148</v>
      </c>
      <c r="C50" s="3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 t="s">
        <v>80</v>
      </c>
    </row>
    <row r="51" spans="1:76" ht="78.75">
      <c r="A51" s="28" t="s">
        <v>149</v>
      </c>
      <c r="B51" s="29" t="s">
        <v>150</v>
      </c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 t="s">
        <v>80</v>
      </c>
    </row>
    <row r="52" spans="1:76">
      <c r="A52" s="28" t="s">
        <v>120</v>
      </c>
      <c r="B52" s="29" t="s">
        <v>120</v>
      </c>
      <c r="C52" s="3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</row>
    <row r="53" spans="1:76" ht="47.25">
      <c r="A53" s="28" t="s">
        <v>151</v>
      </c>
      <c r="B53" s="29" t="s">
        <v>152</v>
      </c>
      <c r="C53" s="30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 t="s">
        <v>80</v>
      </c>
    </row>
    <row r="54" spans="1:76">
      <c r="A54" s="28" t="s">
        <v>120</v>
      </c>
      <c r="B54" s="29" t="s">
        <v>120</v>
      </c>
      <c r="C54" s="30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</row>
    <row r="55" spans="1:76" ht="63">
      <c r="A55" s="28" t="s">
        <v>153</v>
      </c>
      <c r="B55" s="29" t="s">
        <v>154</v>
      </c>
      <c r="C55" s="30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 t="s">
        <v>80</v>
      </c>
    </row>
    <row r="56" spans="1:76" ht="47.25">
      <c r="A56" s="28" t="s">
        <v>155</v>
      </c>
      <c r="B56" s="29" t="s">
        <v>156</v>
      </c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 t="s">
        <v>80</v>
      </c>
    </row>
    <row r="57" spans="1:76" ht="141.75">
      <c r="A57" s="28" t="s">
        <v>155</v>
      </c>
      <c r="B57" s="29" t="s">
        <v>157</v>
      </c>
      <c r="C57" s="3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 t="s">
        <v>80</v>
      </c>
    </row>
    <row r="58" spans="1:76">
      <c r="A58" s="28" t="s">
        <v>120</v>
      </c>
      <c r="B58" s="29" t="s">
        <v>120</v>
      </c>
      <c r="C58" s="30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2"/>
      <c r="AD58" s="32"/>
      <c r="AE58" s="32"/>
      <c r="AF58" s="32"/>
      <c r="AG58" s="32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</row>
    <row r="59" spans="1:76" ht="126">
      <c r="A59" s="28" t="s">
        <v>155</v>
      </c>
      <c r="B59" s="29" t="s">
        <v>158</v>
      </c>
      <c r="C59" s="30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 t="s">
        <v>80</v>
      </c>
    </row>
    <row r="60" spans="1:76">
      <c r="A60" s="28" t="s">
        <v>120</v>
      </c>
      <c r="B60" s="29" t="s">
        <v>120</v>
      </c>
      <c r="C60" s="30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</row>
    <row r="61" spans="1:76" ht="126">
      <c r="A61" s="28" t="s">
        <v>155</v>
      </c>
      <c r="B61" s="29" t="s">
        <v>159</v>
      </c>
      <c r="C61" s="30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 t="s">
        <v>80</v>
      </c>
    </row>
    <row r="62" spans="1:76">
      <c r="A62" s="28" t="s">
        <v>120</v>
      </c>
      <c r="B62" s="29" t="s">
        <v>120</v>
      </c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</row>
    <row r="63" spans="1:76" ht="47.25">
      <c r="A63" s="28" t="s">
        <v>160</v>
      </c>
      <c r="B63" s="29" t="s">
        <v>156</v>
      </c>
      <c r="C63" s="3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 t="s">
        <v>80</v>
      </c>
    </row>
    <row r="64" spans="1:76" ht="141.75">
      <c r="A64" s="28" t="s">
        <v>160</v>
      </c>
      <c r="B64" s="29" t="s">
        <v>157</v>
      </c>
      <c r="C64" s="30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 t="s">
        <v>80</v>
      </c>
    </row>
    <row r="65" spans="1:76">
      <c r="A65" s="28" t="s">
        <v>120</v>
      </c>
      <c r="B65" s="29" t="s">
        <v>120</v>
      </c>
      <c r="C65" s="30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</row>
    <row r="66" spans="1:76" ht="126">
      <c r="A66" s="28" t="s">
        <v>160</v>
      </c>
      <c r="B66" s="29" t="s">
        <v>158</v>
      </c>
      <c r="C66" s="30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 t="s">
        <v>80</v>
      </c>
    </row>
    <row r="67" spans="1:76">
      <c r="A67" s="28" t="s">
        <v>120</v>
      </c>
      <c r="B67" s="29" t="s">
        <v>120</v>
      </c>
      <c r="C67" s="30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</row>
    <row r="68" spans="1:76" ht="126">
      <c r="A68" s="28" t="s">
        <v>160</v>
      </c>
      <c r="B68" s="29" t="s">
        <v>161</v>
      </c>
      <c r="C68" s="30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 t="s">
        <v>80</v>
      </c>
    </row>
    <row r="69" spans="1:76">
      <c r="A69" s="28" t="s">
        <v>120</v>
      </c>
      <c r="B69" s="29" t="s">
        <v>120</v>
      </c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</row>
    <row r="70" spans="1:76" ht="110.25">
      <c r="A70" s="28" t="s">
        <v>162</v>
      </c>
      <c r="B70" s="29" t="s">
        <v>163</v>
      </c>
      <c r="C70" s="30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 t="s">
        <v>80</v>
      </c>
    </row>
    <row r="71" spans="1:76" ht="94.5">
      <c r="A71" s="28" t="s">
        <v>164</v>
      </c>
      <c r="B71" s="29" t="s">
        <v>165</v>
      </c>
      <c r="C71" s="30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 t="s">
        <v>80</v>
      </c>
    </row>
    <row r="72" spans="1:76">
      <c r="A72" s="28"/>
      <c r="B72" s="29"/>
      <c r="C72" s="30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</row>
    <row r="73" spans="1:76" ht="94.5">
      <c r="A73" s="28" t="s">
        <v>166</v>
      </c>
      <c r="B73" s="29" t="s">
        <v>167</v>
      </c>
      <c r="C73" s="30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 t="s">
        <v>80</v>
      </c>
    </row>
    <row r="74" spans="1:76">
      <c r="A74" s="28" t="s">
        <v>120</v>
      </c>
      <c r="B74" s="29" t="s">
        <v>120</v>
      </c>
      <c r="C74" s="30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</row>
    <row r="75" spans="1:76" s="25" customFormat="1" ht="47.25">
      <c r="A75" s="19" t="s">
        <v>168</v>
      </c>
      <c r="B75" s="20" t="s">
        <v>169</v>
      </c>
      <c r="C75" s="21" t="s">
        <v>80</v>
      </c>
      <c r="D75" s="22" t="s">
        <v>80</v>
      </c>
      <c r="E75" s="22" t="s">
        <v>80</v>
      </c>
      <c r="F75" s="22" t="s">
        <v>80</v>
      </c>
      <c r="G75" s="22" t="s">
        <v>80</v>
      </c>
      <c r="H75" s="22" t="s">
        <v>80</v>
      </c>
      <c r="I75" s="22" t="s">
        <v>80</v>
      </c>
      <c r="J75" s="22" t="s">
        <v>80</v>
      </c>
      <c r="K75" s="22" t="s">
        <v>80</v>
      </c>
      <c r="L75" s="22" t="s">
        <v>80</v>
      </c>
      <c r="M75" s="22" t="s">
        <v>80</v>
      </c>
      <c r="N75" s="22" t="s">
        <v>80</v>
      </c>
      <c r="O75" s="22" t="s">
        <v>80</v>
      </c>
      <c r="P75" s="22" t="s">
        <v>80</v>
      </c>
      <c r="Q75" s="23">
        <f>Q76+Q141++Q183+Q221</f>
        <v>1.6600000000000001</v>
      </c>
      <c r="R75" s="22" t="s">
        <v>80</v>
      </c>
      <c r="S75" s="23">
        <f>S76+S141++S183+S221</f>
        <v>4.2140000000000004</v>
      </c>
      <c r="T75" s="22" t="s">
        <v>80</v>
      </c>
      <c r="U75" s="24">
        <f>U76+U141++U183+U221</f>
        <v>184.5</v>
      </c>
      <c r="V75" s="22" t="s">
        <v>80</v>
      </c>
      <c r="W75" s="23">
        <f>W76+W141++W183+W221</f>
        <v>1.6600000000000001</v>
      </c>
      <c r="X75" s="22" t="s">
        <v>80</v>
      </c>
      <c r="Y75" s="23">
        <f>Y76+Y141++Y183+Y221</f>
        <v>5.4140000000000006</v>
      </c>
      <c r="Z75" s="22" t="s">
        <v>80</v>
      </c>
      <c r="AA75" s="24">
        <f>AA76+AA141++AA183+AA221</f>
        <v>184.5</v>
      </c>
      <c r="AB75" s="22" t="s">
        <v>80</v>
      </c>
      <c r="AC75" s="23">
        <f>AC76+AC141++AC183+AC221</f>
        <v>2.6830000000000003</v>
      </c>
      <c r="AD75" s="23" t="s">
        <v>80</v>
      </c>
      <c r="AE75" s="23">
        <f>AE76+AE141++AE183+AE221</f>
        <v>5.07</v>
      </c>
      <c r="AF75" s="23" t="s">
        <v>80</v>
      </c>
      <c r="AG75" s="24">
        <f>AG76+AG141++AG183+AG221</f>
        <v>598.5</v>
      </c>
      <c r="AH75" s="22" t="s">
        <v>80</v>
      </c>
      <c r="AI75" s="23">
        <f>AI76+AI141++AI183+AI221</f>
        <v>1.21</v>
      </c>
      <c r="AJ75" s="23" t="s">
        <v>80</v>
      </c>
      <c r="AK75" s="23">
        <f>AK76+AK141++AK183+AK221</f>
        <v>9.831999999999999</v>
      </c>
      <c r="AL75" s="23" t="s">
        <v>80</v>
      </c>
      <c r="AM75" s="24">
        <f>AM76+AM141++AM183+AM221</f>
        <v>598.5</v>
      </c>
      <c r="AN75" s="22" t="s">
        <v>80</v>
      </c>
      <c r="AO75" s="23">
        <f>AO76+AO141++AO183+AO221</f>
        <v>4.2029999999999994</v>
      </c>
      <c r="AP75" s="22" t="s">
        <v>80</v>
      </c>
      <c r="AQ75" s="23">
        <f>AQ76+AQ141++AQ183+AQ221</f>
        <v>4.7799999999999985</v>
      </c>
      <c r="AR75" s="22" t="s">
        <v>80</v>
      </c>
      <c r="AS75" s="44">
        <f>AS76+AS141++AS183+AS221</f>
        <v>425</v>
      </c>
      <c r="AT75" s="22" t="s">
        <v>80</v>
      </c>
      <c r="AU75" s="23">
        <f>AU76+AU141++AU183+AU221</f>
        <v>4.2029999999999994</v>
      </c>
      <c r="AV75" s="22" t="s">
        <v>80</v>
      </c>
      <c r="AW75" s="23">
        <f>AW76+AW141++AW183+AW221</f>
        <v>4.7799999999999985</v>
      </c>
      <c r="AX75" s="22" t="s">
        <v>80</v>
      </c>
      <c r="AY75" s="44">
        <f>AY76+AY141++AY183+AY221</f>
        <v>425</v>
      </c>
      <c r="AZ75" s="22" t="s">
        <v>80</v>
      </c>
      <c r="BA75" s="23">
        <f>BA76+BA141++BA183+BA221</f>
        <v>2.84</v>
      </c>
      <c r="BB75" s="22" t="s">
        <v>80</v>
      </c>
      <c r="BC75" s="23">
        <f>BC76+BC141++BC183+BC221</f>
        <v>4.5699999999999994</v>
      </c>
      <c r="BD75" s="22" t="s">
        <v>80</v>
      </c>
      <c r="BE75" s="44">
        <f>BE76+BE141++BE183+BE221</f>
        <v>435</v>
      </c>
      <c r="BF75" s="22" t="s">
        <v>80</v>
      </c>
      <c r="BG75" s="23">
        <f>BG76+BG141++BG183+BG221</f>
        <v>2.84</v>
      </c>
      <c r="BH75" s="22" t="s">
        <v>80</v>
      </c>
      <c r="BI75" s="23">
        <f>BI76+BI141++BI183+BI221</f>
        <v>4.5699999999999994</v>
      </c>
      <c r="BJ75" s="22" t="s">
        <v>80</v>
      </c>
      <c r="BK75" s="44">
        <f>BK76+BK141++BK183+BK221</f>
        <v>435</v>
      </c>
      <c r="BL75" s="22" t="s">
        <v>80</v>
      </c>
      <c r="BM75" s="23">
        <f>BM76+BM141++BM183+BM221</f>
        <v>2.5299999999999998</v>
      </c>
      <c r="BN75" s="22" t="s">
        <v>80</v>
      </c>
      <c r="BO75" s="23">
        <f>BO76+BO141++BO183+BO221</f>
        <v>4.88</v>
      </c>
      <c r="BP75" s="22" t="s">
        <v>80</v>
      </c>
      <c r="BQ75" s="44">
        <f>BQ76+BQ141++BQ183+BQ221</f>
        <v>433</v>
      </c>
      <c r="BR75" s="22" t="s">
        <v>80</v>
      </c>
      <c r="BS75" s="23">
        <f>BS76+BS141++BS183+BS221</f>
        <v>2.5299999999999998</v>
      </c>
      <c r="BT75" s="22" t="s">
        <v>80</v>
      </c>
      <c r="BU75" s="23">
        <f>BU76+BU141++BU183+BU221</f>
        <v>4.88</v>
      </c>
      <c r="BV75" s="22" t="s">
        <v>80</v>
      </c>
      <c r="BW75" s="44">
        <f>BW76+BW141++BW183+BW221</f>
        <v>433</v>
      </c>
      <c r="BX75" s="22" t="s">
        <v>80</v>
      </c>
    </row>
    <row r="76" spans="1:76" ht="78.75">
      <c r="A76" s="28" t="s">
        <v>170</v>
      </c>
      <c r="B76" s="29" t="s">
        <v>171</v>
      </c>
      <c r="C76" s="30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2">
        <f>Q77+Q132</f>
        <v>1.6600000000000001</v>
      </c>
      <c r="R76" s="31"/>
      <c r="S76" s="31"/>
      <c r="T76" s="31"/>
      <c r="U76" s="45">
        <f>U77+U132</f>
        <v>0.5</v>
      </c>
      <c r="V76" s="31"/>
      <c r="W76" s="32">
        <f>W77+W132</f>
        <v>1.6600000000000001</v>
      </c>
      <c r="X76" s="31"/>
      <c r="Y76" s="31"/>
      <c r="Z76" s="31"/>
      <c r="AA76" s="45">
        <f>AA77+AA132</f>
        <v>0.5</v>
      </c>
      <c r="AB76" s="31"/>
      <c r="AC76" s="32">
        <f>AC77+AC132</f>
        <v>2.6830000000000003</v>
      </c>
      <c r="AD76" s="31"/>
      <c r="AE76" s="31"/>
      <c r="AF76" s="31"/>
      <c r="AG76" s="32">
        <f>AG77+AG132</f>
        <v>0.5</v>
      </c>
      <c r="AH76" s="31"/>
      <c r="AI76" s="32">
        <f>AI77+AI132</f>
        <v>1.21</v>
      </c>
      <c r="AJ76" s="31"/>
      <c r="AK76" s="31"/>
      <c r="AL76" s="31"/>
      <c r="AM76" s="32">
        <f>AM77+AM132</f>
        <v>0.5</v>
      </c>
      <c r="AN76" s="31"/>
      <c r="AO76" s="32">
        <f>AO77+AO132</f>
        <v>4.2029999999999994</v>
      </c>
      <c r="AP76" s="31"/>
      <c r="AQ76" s="31"/>
      <c r="AR76" s="31"/>
      <c r="AS76" s="31"/>
      <c r="AT76" s="31"/>
      <c r="AU76" s="32">
        <f>AU77+AU132</f>
        <v>4.2029999999999994</v>
      </c>
      <c r="AV76" s="31"/>
      <c r="AW76" s="31"/>
      <c r="AX76" s="31"/>
      <c r="AY76" s="31"/>
      <c r="AZ76" s="31"/>
      <c r="BA76" s="32">
        <f>BA77+BA132</f>
        <v>2.84</v>
      </c>
      <c r="BB76" s="31"/>
      <c r="BC76" s="31"/>
      <c r="BD76" s="31"/>
      <c r="BE76" s="31"/>
      <c r="BF76" s="31"/>
      <c r="BG76" s="32">
        <f>BG77+BG132</f>
        <v>2.84</v>
      </c>
      <c r="BH76" s="31"/>
      <c r="BI76" s="31"/>
      <c r="BJ76" s="31"/>
      <c r="BK76" s="31"/>
      <c r="BL76" s="31"/>
      <c r="BM76" s="32">
        <f>BM77+BM132</f>
        <v>2.5299999999999998</v>
      </c>
      <c r="BN76" s="31"/>
      <c r="BO76" s="31"/>
      <c r="BP76" s="31"/>
      <c r="BQ76" s="31"/>
      <c r="BR76" s="31"/>
      <c r="BS76" s="32">
        <f>BS77+BS132</f>
        <v>2.5299999999999998</v>
      </c>
      <c r="BT76" s="31"/>
      <c r="BU76" s="31"/>
      <c r="BV76" s="31"/>
      <c r="BW76" s="31"/>
      <c r="BX76" s="31" t="s">
        <v>80</v>
      </c>
    </row>
    <row r="77" spans="1:76" ht="47.25">
      <c r="A77" s="28" t="s">
        <v>172</v>
      </c>
      <c r="B77" s="29" t="s">
        <v>173</v>
      </c>
      <c r="C77" s="30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2"/>
      <c r="Q77" s="32">
        <f>SUM(Q78:Q131)</f>
        <v>1.6600000000000001</v>
      </c>
      <c r="R77" s="31"/>
      <c r="S77" s="31"/>
      <c r="T77" s="31"/>
      <c r="U77" s="31"/>
      <c r="V77" s="31"/>
      <c r="W77" s="32">
        <f>SUM(W78:W131)</f>
        <v>1.6600000000000001</v>
      </c>
      <c r="X77" s="31"/>
      <c r="Y77" s="31"/>
      <c r="Z77" s="31"/>
      <c r="AA77" s="31"/>
      <c r="AB77" s="31"/>
      <c r="AC77" s="32">
        <f>SUM(AC78:AC131)</f>
        <v>2.6830000000000003</v>
      </c>
      <c r="AD77" s="31"/>
      <c r="AE77" s="31"/>
      <c r="AF77" s="31"/>
      <c r="AG77" s="31"/>
      <c r="AH77" s="31"/>
      <c r="AI77" s="32">
        <f>SUM(AI78:AI131)</f>
        <v>1.21</v>
      </c>
      <c r="AJ77" s="31"/>
      <c r="AK77" s="31"/>
      <c r="AL77" s="31"/>
      <c r="AM77" s="31"/>
      <c r="AN77" s="31"/>
      <c r="AO77" s="32">
        <f>SUM(AO78:AO131)</f>
        <v>2.1429999999999998</v>
      </c>
      <c r="AP77" s="31"/>
      <c r="AQ77" s="31"/>
      <c r="AR77" s="31"/>
      <c r="AS77" s="31"/>
      <c r="AT77" s="31"/>
      <c r="AU77" s="32">
        <f>SUM(AU78:AU131)</f>
        <v>2.1429999999999998</v>
      </c>
      <c r="AV77" s="31"/>
      <c r="AW77" s="31"/>
      <c r="AX77" s="31"/>
      <c r="AY77" s="31"/>
      <c r="AZ77" s="31"/>
      <c r="BA77" s="32">
        <f>SUM(BA78:BA131)</f>
        <v>2.09</v>
      </c>
      <c r="BB77" s="31"/>
      <c r="BC77" s="31"/>
      <c r="BD77" s="31"/>
      <c r="BE77" s="31"/>
      <c r="BF77" s="31"/>
      <c r="BG77" s="32">
        <f>SUM(BG78:BG131)</f>
        <v>2.09</v>
      </c>
      <c r="BH77" s="31"/>
      <c r="BI77" s="31"/>
      <c r="BJ77" s="31"/>
      <c r="BK77" s="31"/>
      <c r="BL77" s="31"/>
      <c r="BM77" s="32">
        <f>SUM(BM78:BM131)</f>
        <v>2.1199999999999997</v>
      </c>
      <c r="BN77" s="31"/>
      <c r="BO77" s="31"/>
      <c r="BP77" s="31"/>
      <c r="BQ77" s="31"/>
      <c r="BR77" s="31"/>
      <c r="BS77" s="32">
        <f>SUM(BS78:BS131)</f>
        <v>2.1199999999999997</v>
      </c>
      <c r="BT77" s="31"/>
      <c r="BU77" s="31"/>
      <c r="BV77" s="31"/>
      <c r="BW77" s="31"/>
      <c r="BX77" s="31" t="s">
        <v>80</v>
      </c>
    </row>
    <row r="78" spans="1:76" ht="47.25">
      <c r="A78" s="34" t="s">
        <v>174</v>
      </c>
      <c r="B78" s="35" t="s">
        <v>175</v>
      </c>
      <c r="C78" s="36" t="s">
        <v>176</v>
      </c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>
        <v>1</v>
      </c>
      <c r="Q78" s="38">
        <v>0.1</v>
      </c>
      <c r="R78" s="38"/>
      <c r="S78" s="38"/>
      <c r="T78" s="38"/>
      <c r="U78" s="38"/>
      <c r="V78" s="37">
        <v>1</v>
      </c>
      <c r="W78" s="38">
        <v>0.1</v>
      </c>
      <c r="X78" s="37"/>
      <c r="Y78" s="37"/>
      <c r="Z78" s="37"/>
      <c r="AA78" s="37"/>
      <c r="AB78" s="37"/>
      <c r="AC78" s="38"/>
      <c r="AD78" s="37"/>
      <c r="AE78" s="37"/>
      <c r="AF78" s="37"/>
      <c r="AG78" s="37"/>
      <c r="AH78" s="37"/>
      <c r="AI78" s="38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 t="s">
        <v>80</v>
      </c>
    </row>
    <row r="79" spans="1:76" ht="47.25">
      <c r="A79" s="34" t="s">
        <v>177</v>
      </c>
      <c r="B79" s="35" t="s">
        <v>178</v>
      </c>
      <c r="C79" s="36" t="s">
        <v>179</v>
      </c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>
        <v>1</v>
      </c>
      <c r="Q79" s="38">
        <v>0.16</v>
      </c>
      <c r="R79" s="38"/>
      <c r="S79" s="38"/>
      <c r="T79" s="38"/>
      <c r="U79" s="38"/>
      <c r="V79" s="37">
        <v>1</v>
      </c>
      <c r="W79" s="38">
        <v>0.16</v>
      </c>
      <c r="X79" s="37"/>
      <c r="Y79" s="37"/>
      <c r="Z79" s="37"/>
      <c r="AA79" s="37"/>
      <c r="AB79" s="37"/>
      <c r="AC79" s="38"/>
      <c r="AD79" s="37"/>
      <c r="AE79" s="37"/>
      <c r="AF79" s="37"/>
      <c r="AG79" s="37"/>
      <c r="AH79" s="37"/>
      <c r="AI79" s="38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 t="s">
        <v>80</v>
      </c>
    </row>
    <row r="80" spans="1:76" ht="47.25">
      <c r="A80" s="34" t="s">
        <v>180</v>
      </c>
      <c r="B80" s="35" t="s">
        <v>181</v>
      </c>
      <c r="C80" s="36" t="s">
        <v>182</v>
      </c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>
        <v>1</v>
      </c>
      <c r="Q80" s="38">
        <v>0.25</v>
      </c>
      <c r="R80" s="38"/>
      <c r="S80" s="38"/>
      <c r="T80" s="38"/>
      <c r="U80" s="38"/>
      <c r="V80" s="37">
        <v>1</v>
      </c>
      <c r="W80" s="38">
        <v>0.25</v>
      </c>
      <c r="X80" s="37"/>
      <c r="Y80" s="37"/>
      <c r="Z80" s="37"/>
      <c r="AA80" s="37"/>
      <c r="AB80" s="37"/>
      <c r="AC80" s="38"/>
      <c r="AD80" s="37"/>
      <c r="AE80" s="37"/>
      <c r="AF80" s="37"/>
      <c r="AG80" s="37"/>
      <c r="AH80" s="42"/>
      <c r="AI80" s="38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 t="s">
        <v>80</v>
      </c>
    </row>
    <row r="81" spans="1:76" ht="47.25">
      <c r="A81" s="34" t="s">
        <v>183</v>
      </c>
      <c r="B81" s="35" t="s">
        <v>184</v>
      </c>
      <c r="C81" s="36" t="s">
        <v>185</v>
      </c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>
        <v>1</v>
      </c>
      <c r="Q81" s="38">
        <v>0.4</v>
      </c>
      <c r="R81" s="38"/>
      <c r="S81" s="38"/>
      <c r="T81" s="38"/>
      <c r="U81" s="38"/>
      <c r="V81" s="37">
        <v>1</v>
      </c>
      <c r="W81" s="38">
        <v>0.4</v>
      </c>
      <c r="X81" s="37"/>
      <c r="Y81" s="37"/>
      <c r="Z81" s="37"/>
      <c r="AA81" s="37"/>
      <c r="AB81" s="37"/>
      <c r="AC81" s="38"/>
      <c r="AD81" s="37"/>
      <c r="AE81" s="37"/>
      <c r="AF81" s="37"/>
      <c r="AG81" s="37"/>
      <c r="AH81" s="42"/>
      <c r="AI81" s="38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 t="s">
        <v>80</v>
      </c>
    </row>
    <row r="82" spans="1:76" ht="47.25">
      <c r="A82" s="34" t="s">
        <v>186</v>
      </c>
      <c r="B82" s="35" t="s">
        <v>187</v>
      </c>
      <c r="C82" s="36" t="s">
        <v>188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>
        <v>3</v>
      </c>
      <c r="Q82" s="38">
        <v>0.5</v>
      </c>
      <c r="R82" s="38"/>
      <c r="S82" s="38"/>
      <c r="T82" s="38"/>
      <c r="U82" s="38"/>
      <c r="V82" s="37">
        <v>3</v>
      </c>
      <c r="W82" s="38">
        <v>0.5</v>
      </c>
      <c r="X82" s="37"/>
      <c r="Y82" s="37"/>
      <c r="Z82" s="37"/>
      <c r="AA82" s="37"/>
      <c r="AB82" s="37"/>
      <c r="AC82" s="38"/>
      <c r="AD82" s="37"/>
      <c r="AE82" s="37"/>
      <c r="AF82" s="37"/>
      <c r="AG82" s="37"/>
      <c r="AH82" s="37"/>
      <c r="AI82" s="38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 t="s">
        <v>80</v>
      </c>
    </row>
    <row r="83" spans="1:76" ht="47.25">
      <c r="A83" s="34" t="s">
        <v>189</v>
      </c>
      <c r="B83" s="35" t="s">
        <v>190</v>
      </c>
      <c r="C83" s="36" t="s">
        <v>191</v>
      </c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>
        <v>4</v>
      </c>
      <c r="Q83" s="38">
        <v>0.25</v>
      </c>
      <c r="R83" s="38"/>
      <c r="S83" s="38"/>
      <c r="T83" s="38"/>
      <c r="U83" s="38"/>
      <c r="V83" s="37">
        <v>4</v>
      </c>
      <c r="W83" s="38">
        <v>0.25</v>
      </c>
      <c r="X83" s="37"/>
      <c r="Y83" s="37"/>
      <c r="Z83" s="37"/>
      <c r="AA83" s="37"/>
      <c r="AB83" s="37"/>
      <c r="AC83" s="38"/>
      <c r="AD83" s="37"/>
      <c r="AE83" s="37"/>
      <c r="AF83" s="37"/>
      <c r="AG83" s="37"/>
      <c r="AH83" s="37"/>
      <c r="AI83" s="38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 t="s">
        <v>80</v>
      </c>
    </row>
    <row r="84" spans="1:76" ht="47.25">
      <c r="A84" s="34" t="s">
        <v>192</v>
      </c>
      <c r="B84" s="35" t="s">
        <v>193</v>
      </c>
      <c r="C84" s="36" t="s">
        <v>194</v>
      </c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8">
        <v>0.16</v>
      </c>
      <c r="AD84" s="37"/>
      <c r="AE84" s="37"/>
      <c r="AF84" s="37"/>
      <c r="AG84" s="37"/>
      <c r="AH84" s="37"/>
      <c r="AI84" s="38">
        <v>0</v>
      </c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 t="s">
        <v>80</v>
      </c>
    </row>
    <row r="85" spans="1:76" ht="47.25">
      <c r="A85" s="34" t="s">
        <v>195</v>
      </c>
      <c r="B85" s="35" t="s">
        <v>196</v>
      </c>
      <c r="C85" s="36" t="s">
        <v>197</v>
      </c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8">
        <v>6.3E-2</v>
      </c>
      <c r="AD85" s="37"/>
      <c r="AE85" s="37"/>
      <c r="AF85" s="37"/>
      <c r="AG85" s="37"/>
      <c r="AH85" s="37"/>
      <c r="AI85" s="38">
        <v>0</v>
      </c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 t="s">
        <v>80</v>
      </c>
    </row>
    <row r="86" spans="1:76" ht="47.25">
      <c r="A86" s="34" t="s">
        <v>198</v>
      </c>
      <c r="B86" s="35" t="s">
        <v>199</v>
      </c>
      <c r="C86" s="36" t="s">
        <v>200</v>
      </c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8">
        <v>0.4</v>
      </c>
      <c r="AD86" s="37"/>
      <c r="AE86" s="37"/>
      <c r="AF86" s="37"/>
      <c r="AG86" s="37"/>
      <c r="AH86" s="42">
        <v>1</v>
      </c>
      <c r="AI86" s="38">
        <v>0.4</v>
      </c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43" t="s">
        <v>201</v>
      </c>
    </row>
    <row r="87" spans="1:76" ht="47.25">
      <c r="A87" s="34" t="s">
        <v>202</v>
      </c>
      <c r="B87" s="35" t="s">
        <v>203</v>
      </c>
      <c r="C87" s="36" t="s">
        <v>204</v>
      </c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8">
        <v>0.16</v>
      </c>
      <c r="AD87" s="37"/>
      <c r="AE87" s="37"/>
      <c r="AF87" s="37"/>
      <c r="AG87" s="37"/>
      <c r="AH87" s="42">
        <v>4</v>
      </c>
      <c r="AI87" s="38">
        <v>0.16</v>
      </c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43" t="s">
        <v>201</v>
      </c>
    </row>
    <row r="88" spans="1:76" ht="47.25">
      <c r="A88" s="34" t="s">
        <v>205</v>
      </c>
      <c r="B88" s="35" t="s">
        <v>206</v>
      </c>
      <c r="C88" s="36" t="s">
        <v>207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8">
        <v>0.1</v>
      </c>
      <c r="AD88" s="37"/>
      <c r="AE88" s="37"/>
      <c r="AF88" s="37"/>
      <c r="AG88" s="37"/>
      <c r="AH88" s="37"/>
      <c r="AI88" s="38">
        <v>0</v>
      </c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 t="s">
        <v>80</v>
      </c>
    </row>
    <row r="89" spans="1:76" ht="47.25">
      <c r="A89" s="34" t="s">
        <v>208</v>
      </c>
      <c r="B89" s="35" t="s">
        <v>209</v>
      </c>
      <c r="C89" s="36" t="s">
        <v>210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8">
        <v>0.16</v>
      </c>
      <c r="AD89" s="37"/>
      <c r="AE89" s="37"/>
      <c r="AF89" s="37"/>
      <c r="AG89" s="37"/>
      <c r="AH89" s="37"/>
      <c r="AI89" s="38">
        <v>0</v>
      </c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 t="s">
        <v>80</v>
      </c>
    </row>
    <row r="90" spans="1:76" ht="47.25">
      <c r="A90" s="34" t="s">
        <v>211</v>
      </c>
      <c r="B90" s="35" t="s">
        <v>212</v>
      </c>
      <c r="C90" s="36" t="s">
        <v>213</v>
      </c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8">
        <v>0.16</v>
      </c>
      <c r="AD90" s="37"/>
      <c r="AE90" s="37"/>
      <c r="AF90" s="37"/>
      <c r="AG90" s="37"/>
      <c r="AH90" s="37"/>
      <c r="AI90" s="38">
        <v>0</v>
      </c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 t="s">
        <v>80</v>
      </c>
    </row>
    <row r="91" spans="1:76" ht="47.25">
      <c r="A91" s="34" t="s">
        <v>214</v>
      </c>
      <c r="B91" s="35" t="s">
        <v>215</v>
      </c>
      <c r="C91" s="36" t="s">
        <v>216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8">
        <v>0.1</v>
      </c>
      <c r="AD91" s="37"/>
      <c r="AE91" s="37"/>
      <c r="AF91" s="37"/>
      <c r="AG91" s="37"/>
      <c r="AH91" s="37"/>
      <c r="AI91" s="38">
        <v>0</v>
      </c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 t="s">
        <v>80</v>
      </c>
    </row>
    <row r="92" spans="1:76" ht="47.25">
      <c r="A92" s="34" t="s">
        <v>217</v>
      </c>
      <c r="B92" s="35" t="s">
        <v>218</v>
      </c>
      <c r="C92" s="36" t="s">
        <v>219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8">
        <v>0.16</v>
      </c>
      <c r="AD92" s="37"/>
      <c r="AE92" s="37"/>
      <c r="AF92" s="37"/>
      <c r="AG92" s="37"/>
      <c r="AH92" s="37"/>
      <c r="AI92" s="38">
        <v>0</v>
      </c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 t="s">
        <v>80</v>
      </c>
    </row>
    <row r="93" spans="1:76">
      <c r="A93" s="34" t="s">
        <v>220</v>
      </c>
      <c r="B93" s="35" t="s">
        <v>221</v>
      </c>
      <c r="C93" s="36" t="s">
        <v>222</v>
      </c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6">
        <v>0.4</v>
      </c>
      <c r="AD93" s="37"/>
      <c r="AE93" s="37"/>
      <c r="AF93" s="37"/>
      <c r="AG93" s="37"/>
      <c r="AH93" s="42">
        <v>3</v>
      </c>
      <c r="AI93" s="36">
        <v>0.4</v>
      </c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 t="s">
        <v>223</v>
      </c>
    </row>
    <row r="94" spans="1:76">
      <c r="A94" s="34" t="s">
        <v>224</v>
      </c>
      <c r="B94" s="35" t="s">
        <v>225</v>
      </c>
      <c r="C94" s="36" t="s">
        <v>226</v>
      </c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6">
        <v>0.25</v>
      </c>
      <c r="AD94" s="37"/>
      <c r="AE94" s="37"/>
      <c r="AF94" s="37"/>
      <c r="AG94" s="37"/>
      <c r="AH94" s="42">
        <v>3</v>
      </c>
      <c r="AI94" s="36">
        <v>0.25</v>
      </c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 t="s">
        <v>223</v>
      </c>
    </row>
    <row r="95" spans="1:76">
      <c r="A95" s="34" t="s">
        <v>227</v>
      </c>
      <c r="B95" s="35" t="s">
        <v>228</v>
      </c>
      <c r="C95" s="36" t="s">
        <v>229</v>
      </c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6">
        <v>0.16</v>
      </c>
      <c r="AD95" s="37"/>
      <c r="AE95" s="37"/>
      <c r="AF95" s="37"/>
      <c r="AG95" s="37"/>
      <c r="AH95" s="37"/>
      <c r="AI95" s="36">
        <v>0</v>
      </c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 t="s">
        <v>80</v>
      </c>
    </row>
    <row r="96" spans="1:76">
      <c r="A96" s="34" t="s">
        <v>230</v>
      </c>
      <c r="B96" s="35" t="s">
        <v>231</v>
      </c>
      <c r="C96" s="36" t="s">
        <v>232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6">
        <v>0.25</v>
      </c>
      <c r="AD96" s="37"/>
      <c r="AE96" s="37"/>
      <c r="AF96" s="37"/>
      <c r="AG96" s="37"/>
      <c r="AH96" s="37"/>
      <c r="AI96" s="36">
        <v>0</v>
      </c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 t="s">
        <v>80</v>
      </c>
    </row>
    <row r="97" spans="1:76">
      <c r="A97" s="34" t="s">
        <v>233</v>
      </c>
      <c r="B97" s="35" t="s">
        <v>234</v>
      </c>
      <c r="C97" s="36" t="s">
        <v>235</v>
      </c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6">
        <v>0.16</v>
      </c>
      <c r="AD97" s="37"/>
      <c r="AE97" s="37"/>
      <c r="AF97" s="37"/>
      <c r="AG97" s="37"/>
      <c r="AH97" s="37"/>
      <c r="AI97" s="36">
        <v>0</v>
      </c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  <c r="BM97" s="37"/>
      <c r="BN97" s="37"/>
      <c r="BO97" s="37"/>
      <c r="BP97" s="37"/>
      <c r="BQ97" s="37"/>
      <c r="BR97" s="37"/>
      <c r="BS97" s="37"/>
      <c r="BT97" s="37"/>
      <c r="BU97" s="37"/>
      <c r="BV97" s="37"/>
      <c r="BW97" s="37"/>
      <c r="BX97" s="37" t="s">
        <v>80</v>
      </c>
    </row>
    <row r="98" spans="1:76" ht="47.25">
      <c r="A98" s="34" t="s">
        <v>236</v>
      </c>
      <c r="B98" s="35" t="s">
        <v>237</v>
      </c>
      <c r="C98" s="36" t="s">
        <v>238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8"/>
      <c r="AD98" s="37"/>
      <c r="AE98" s="37"/>
      <c r="AF98" s="37"/>
      <c r="AG98" s="37"/>
      <c r="AH98" s="37"/>
      <c r="AI98" s="38"/>
      <c r="AJ98" s="37"/>
      <c r="AK98" s="37"/>
      <c r="AL98" s="37"/>
      <c r="AM98" s="37"/>
      <c r="AN98" s="37"/>
      <c r="AO98" s="38">
        <v>0.25</v>
      </c>
      <c r="AP98" s="37"/>
      <c r="AQ98" s="37"/>
      <c r="AR98" s="37"/>
      <c r="AS98" s="37"/>
      <c r="AT98" s="37"/>
      <c r="AU98" s="38">
        <v>0.25</v>
      </c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 t="s">
        <v>80</v>
      </c>
    </row>
    <row r="99" spans="1:76" ht="47.25">
      <c r="A99" s="34" t="s">
        <v>239</v>
      </c>
      <c r="B99" s="35" t="s">
        <v>240</v>
      </c>
      <c r="C99" s="36" t="s">
        <v>241</v>
      </c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8"/>
      <c r="AD99" s="37"/>
      <c r="AE99" s="37"/>
      <c r="AF99" s="37"/>
      <c r="AG99" s="37"/>
      <c r="AH99" s="37"/>
      <c r="AI99" s="38"/>
      <c r="AJ99" s="37"/>
      <c r="AK99" s="37"/>
      <c r="AL99" s="37"/>
      <c r="AM99" s="37"/>
      <c r="AN99" s="37"/>
      <c r="AO99" s="38">
        <v>6.3E-2</v>
      </c>
      <c r="AP99" s="37"/>
      <c r="AQ99" s="37"/>
      <c r="AR99" s="37"/>
      <c r="AS99" s="37"/>
      <c r="AT99" s="37"/>
      <c r="AU99" s="38">
        <v>6.3E-2</v>
      </c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 t="s">
        <v>80</v>
      </c>
    </row>
    <row r="100" spans="1:76" ht="47.25">
      <c r="A100" s="34" t="s">
        <v>242</v>
      </c>
      <c r="B100" s="35" t="s">
        <v>243</v>
      </c>
      <c r="C100" s="36" t="s">
        <v>244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8"/>
      <c r="AD100" s="37"/>
      <c r="AE100" s="37"/>
      <c r="AF100" s="37"/>
      <c r="AG100" s="37"/>
      <c r="AH100" s="42"/>
      <c r="AI100" s="38"/>
      <c r="AJ100" s="37"/>
      <c r="AK100" s="37"/>
      <c r="AL100" s="37"/>
      <c r="AM100" s="37"/>
      <c r="AN100" s="37"/>
      <c r="AO100" s="38">
        <v>0.25</v>
      </c>
      <c r="AP100" s="37"/>
      <c r="AQ100" s="37"/>
      <c r="AR100" s="37"/>
      <c r="AS100" s="37"/>
      <c r="AT100" s="37"/>
      <c r="AU100" s="38">
        <v>0.25</v>
      </c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37"/>
      <c r="BN100" s="37"/>
      <c r="BO100" s="37"/>
      <c r="BP100" s="37"/>
      <c r="BQ100" s="37"/>
      <c r="BR100" s="37"/>
      <c r="BS100" s="37"/>
      <c r="BT100" s="37"/>
      <c r="BU100" s="37"/>
      <c r="BV100" s="37"/>
      <c r="BW100" s="37"/>
      <c r="BX100" s="37" t="s">
        <v>80</v>
      </c>
    </row>
    <row r="101" spans="1:76" ht="47.25">
      <c r="A101" s="34" t="s">
        <v>245</v>
      </c>
      <c r="B101" s="35" t="s">
        <v>246</v>
      </c>
      <c r="C101" s="36" t="s">
        <v>247</v>
      </c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8"/>
      <c r="AD101" s="37"/>
      <c r="AE101" s="37"/>
      <c r="AF101" s="37"/>
      <c r="AG101" s="37"/>
      <c r="AH101" s="42"/>
      <c r="AI101" s="38"/>
      <c r="AJ101" s="37"/>
      <c r="AK101" s="37"/>
      <c r="AL101" s="37"/>
      <c r="AM101" s="37"/>
      <c r="AN101" s="37"/>
      <c r="AO101" s="38">
        <v>0.25</v>
      </c>
      <c r="AP101" s="37"/>
      <c r="AQ101" s="37"/>
      <c r="AR101" s="37"/>
      <c r="AS101" s="37"/>
      <c r="AT101" s="37"/>
      <c r="AU101" s="38">
        <v>0.25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7" t="s">
        <v>80</v>
      </c>
    </row>
    <row r="102" spans="1:76" ht="47.25">
      <c r="A102" s="34" t="s">
        <v>248</v>
      </c>
      <c r="B102" s="35" t="s">
        <v>249</v>
      </c>
      <c r="C102" s="36" t="s">
        <v>250</v>
      </c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8"/>
      <c r="AD102" s="37"/>
      <c r="AE102" s="37"/>
      <c r="AF102" s="37"/>
      <c r="AG102" s="37"/>
      <c r="AH102" s="37"/>
      <c r="AI102" s="38"/>
      <c r="AJ102" s="37"/>
      <c r="AK102" s="37"/>
      <c r="AL102" s="37"/>
      <c r="AM102" s="37"/>
      <c r="AN102" s="37"/>
      <c r="AO102" s="38">
        <v>0.1</v>
      </c>
      <c r="AP102" s="37"/>
      <c r="AQ102" s="37"/>
      <c r="AR102" s="37"/>
      <c r="AS102" s="37"/>
      <c r="AT102" s="37"/>
      <c r="AU102" s="38">
        <v>0.1</v>
      </c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 t="s">
        <v>80</v>
      </c>
    </row>
    <row r="103" spans="1:76" ht="47.25">
      <c r="A103" s="34" t="s">
        <v>251</v>
      </c>
      <c r="B103" s="35" t="s">
        <v>252</v>
      </c>
      <c r="C103" s="36" t="s">
        <v>253</v>
      </c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8"/>
      <c r="AD103" s="37"/>
      <c r="AE103" s="37"/>
      <c r="AF103" s="37"/>
      <c r="AG103" s="37"/>
      <c r="AH103" s="37"/>
      <c r="AI103" s="38"/>
      <c r="AJ103" s="37"/>
      <c r="AK103" s="37"/>
      <c r="AL103" s="37"/>
      <c r="AM103" s="37"/>
      <c r="AN103" s="37"/>
      <c r="AO103" s="38">
        <v>0.25</v>
      </c>
      <c r="AP103" s="37"/>
      <c r="AQ103" s="37"/>
      <c r="AR103" s="37"/>
      <c r="AS103" s="37"/>
      <c r="AT103" s="37"/>
      <c r="AU103" s="38">
        <v>0.25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 t="s">
        <v>80</v>
      </c>
    </row>
    <row r="104" spans="1:76" ht="47.25">
      <c r="A104" s="34" t="s">
        <v>254</v>
      </c>
      <c r="B104" s="35" t="s">
        <v>255</v>
      </c>
      <c r="C104" s="36" t="s">
        <v>256</v>
      </c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8"/>
      <c r="AD104" s="37"/>
      <c r="AE104" s="37"/>
      <c r="AF104" s="37"/>
      <c r="AG104" s="37"/>
      <c r="AH104" s="37"/>
      <c r="AI104" s="38"/>
      <c r="AJ104" s="37"/>
      <c r="AK104" s="37"/>
      <c r="AL104" s="37"/>
      <c r="AM104" s="37"/>
      <c r="AN104" s="37"/>
      <c r="AO104" s="38">
        <v>0.25</v>
      </c>
      <c r="AP104" s="37"/>
      <c r="AQ104" s="37"/>
      <c r="AR104" s="37"/>
      <c r="AS104" s="37"/>
      <c r="AT104" s="37"/>
      <c r="AU104" s="38">
        <v>0.25</v>
      </c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7" t="s">
        <v>80</v>
      </c>
    </row>
    <row r="105" spans="1:76" ht="47.25">
      <c r="A105" s="34" t="s">
        <v>257</v>
      </c>
      <c r="B105" s="35" t="s">
        <v>258</v>
      </c>
      <c r="C105" s="36" t="s">
        <v>259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8"/>
      <c r="AD105" s="37"/>
      <c r="AE105" s="37"/>
      <c r="AF105" s="37"/>
      <c r="AG105" s="37"/>
      <c r="AH105" s="37"/>
      <c r="AI105" s="38"/>
      <c r="AJ105" s="37"/>
      <c r="AK105" s="37"/>
      <c r="AL105" s="37"/>
      <c r="AM105" s="37"/>
      <c r="AN105" s="37"/>
      <c r="AO105" s="38">
        <v>0.16</v>
      </c>
      <c r="AP105" s="37"/>
      <c r="AQ105" s="37"/>
      <c r="AR105" s="37"/>
      <c r="AS105" s="37"/>
      <c r="AT105" s="37"/>
      <c r="AU105" s="38">
        <v>0.16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7" t="s">
        <v>80</v>
      </c>
    </row>
    <row r="106" spans="1:76">
      <c r="A106" s="34" t="s">
        <v>260</v>
      </c>
      <c r="B106" s="35" t="s">
        <v>261</v>
      </c>
      <c r="C106" s="36" t="s">
        <v>262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8"/>
      <c r="AD106" s="37"/>
      <c r="AE106" s="37"/>
      <c r="AF106" s="37"/>
      <c r="AG106" s="37"/>
      <c r="AH106" s="42"/>
      <c r="AI106" s="38"/>
      <c r="AJ106" s="37"/>
      <c r="AK106" s="37"/>
      <c r="AL106" s="37"/>
      <c r="AM106" s="37"/>
      <c r="AN106" s="37"/>
      <c r="AO106" s="38">
        <v>0.16</v>
      </c>
      <c r="AP106" s="37"/>
      <c r="AQ106" s="37"/>
      <c r="AR106" s="37"/>
      <c r="AS106" s="37"/>
      <c r="AT106" s="37"/>
      <c r="AU106" s="38">
        <v>0.16</v>
      </c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  <c r="BV106" s="37"/>
      <c r="BW106" s="37"/>
      <c r="BX106" s="37" t="s">
        <v>80</v>
      </c>
    </row>
    <row r="107" spans="1:76">
      <c r="A107" s="34" t="s">
        <v>263</v>
      </c>
      <c r="B107" s="35" t="s">
        <v>264</v>
      </c>
      <c r="C107" s="36" t="s">
        <v>265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8"/>
      <c r="AD107" s="37"/>
      <c r="AE107" s="37"/>
      <c r="AF107" s="37"/>
      <c r="AG107" s="37"/>
      <c r="AH107" s="42"/>
      <c r="AI107" s="38"/>
      <c r="AJ107" s="37"/>
      <c r="AK107" s="37"/>
      <c r="AL107" s="37"/>
      <c r="AM107" s="37"/>
      <c r="AN107" s="37"/>
      <c r="AO107" s="38">
        <v>0.16</v>
      </c>
      <c r="AP107" s="37"/>
      <c r="AQ107" s="37"/>
      <c r="AR107" s="37"/>
      <c r="AS107" s="37"/>
      <c r="AT107" s="37"/>
      <c r="AU107" s="38">
        <v>0.16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7" t="s">
        <v>80</v>
      </c>
    </row>
    <row r="108" spans="1:76">
      <c r="A108" s="34" t="s">
        <v>266</v>
      </c>
      <c r="B108" s="35" t="s">
        <v>267</v>
      </c>
      <c r="C108" s="36" t="s">
        <v>268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8"/>
      <c r="AD108" s="37"/>
      <c r="AE108" s="37"/>
      <c r="AF108" s="37"/>
      <c r="AG108" s="37"/>
      <c r="AH108" s="37"/>
      <c r="AI108" s="38"/>
      <c r="AJ108" s="37"/>
      <c r="AK108" s="37"/>
      <c r="AL108" s="37"/>
      <c r="AM108" s="37"/>
      <c r="AN108" s="37"/>
      <c r="AO108" s="38">
        <v>0.25</v>
      </c>
      <c r="AP108" s="37"/>
      <c r="AQ108" s="37"/>
      <c r="AR108" s="37"/>
      <c r="AS108" s="37"/>
      <c r="AT108" s="37"/>
      <c r="AU108" s="38">
        <v>0.25</v>
      </c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7"/>
      <c r="BO108" s="37"/>
      <c r="BP108" s="37"/>
      <c r="BQ108" s="37"/>
      <c r="BR108" s="37"/>
      <c r="BS108" s="37"/>
      <c r="BT108" s="37"/>
      <c r="BU108" s="37"/>
      <c r="BV108" s="37"/>
      <c r="BW108" s="37"/>
      <c r="BX108" s="37" t="s">
        <v>80</v>
      </c>
    </row>
    <row r="109" spans="1:76" ht="47.25">
      <c r="A109" s="34" t="s">
        <v>269</v>
      </c>
      <c r="B109" s="35" t="s">
        <v>270</v>
      </c>
      <c r="C109" s="36" t="s">
        <v>271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8"/>
      <c r="AD109" s="37"/>
      <c r="AE109" s="37"/>
      <c r="AF109" s="37"/>
      <c r="AG109" s="37"/>
      <c r="AH109" s="37"/>
      <c r="AI109" s="38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8">
        <v>0.25</v>
      </c>
      <c r="BB109" s="37"/>
      <c r="BC109" s="37"/>
      <c r="BD109" s="37"/>
      <c r="BE109" s="37"/>
      <c r="BF109" s="37"/>
      <c r="BG109" s="38">
        <v>0.25</v>
      </c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7" t="s">
        <v>80</v>
      </c>
    </row>
    <row r="110" spans="1:76" ht="47.25">
      <c r="A110" s="34" t="s">
        <v>272</v>
      </c>
      <c r="B110" s="35" t="s">
        <v>273</v>
      </c>
      <c r="C110" s="36" t="s">
        <v>274</v>
      </c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8"/>
      <c r="AD110" s="37"/>
      <c r="AE110" s="37"/>
      <c r="AF110" s="37"/>
      <c r="AG110" s="37"/>
      <c r="AH110" s="37"/>
      <c r="AI110" s="38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8">
        <v>0.25</v>
      </c>
      <c r="BB110" s="37"/>
      <c r="BC110" s="37"/>
      <c r="BD110" s="37"/>
      <c r="BE110" s="37"/>
      <c r="BF110" s="37"/>
      <c r="BG110" s="38">
        <v>0.25</v>
      </c>
      <c r="BH110" s="37"/>
      <c r="BI110" s="37"/>
      <c r="BJ110" s="37"/>
      <c r="BK110" s="37"/>
      <c r="BL110" s="37"/>
      <c r="BM110" s="37"/>
      <c r="BN110" s="37"/>
      <c r="BO110" s="37"/>
      <c r="BP110" s="37"/>
      <c r="BQ110" s="37"/>
      <c r="BR110" s="37"/>
      <c r="BS110" s="37"/>
      <c r="BT110" s="37"/>
      <c r="BU110" s="37"/>
      <c r="BV110" s="37"/>
      <c r="BW110" s="37"/>
      <c r="BX110" s="37" t="s">
        <v>80</v>
      </c>
    </row>
    <row r="111" spans="1:76" ht="47.25">
      <c r="A111" s="34" t="s">
        <v>275</v>
      </c>
      <c r="B111" s="35" t="s">
        <v>276</v>
      </c>
      <c r="C111" s="36" t="s">
        <v>277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8"/>
      <c r="AD111" s="37"/>
      <c r="AE111" s="37"/>
      <c r="AF111" s="37"/>
      <c r="AG111" s="37"/>
      <c r="AH111" s="37"/>
      <c r="AI111" s="38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8">
        <v>0.1</v>
      </c>
      <c r="BB111" s="37"/>
      <c r="BC111" s="37"/>
      <c r="BD111" s="37"/>
      <c r="BE111" s="37"/>
      <c r="BF111" s="37"/>
      <c r="BG111" s="38">
        <v>0.1</v>
      </c>
      <c r="BH111" s="37"/>
      <c r="BI111" s="37"/>
      <c r="BJ111" s="37"/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7" t="s">
        <v>80</v>
      </c>
    </row>
    <row r="112" spans="1:76" ht="47.25">
      <c r="A112" s="34" t="s">
        <v>278</v>
      </c>
      <c r="B112" s="35" t="s">
        <v>279</v>
      </c>
      <c r="C112" s="36" t="s">
        <v>280</v>
      </c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8"/>
      <c r="AD112" s="37"/>
      <c r="AE112" s="37"/>
      <c r="AF112" s="37"/>
      <c r="AG112" s="37"/>
      <c r="AH112" s="37"/>
      <c r="AI112" s="38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8">
        <v>0.1</v>
      </c>
      <c r="BB112" s="37"/>
      <c r="BC112" s="37"/>
      <c r="BD112" s="37"/>
      <c r="BE112" s="37"/>
      <c r="BF112" s="37"/>
      <c r="BG112" s="38">
        <v>0.1</v>
      </c>
      <c r="BH112" s="37"/>
      <c r="BI112" s="37"/>
      <c r="BJ112" s="37"/>
      <c r="BK112" s="37"/>
      <c r="BL112" s="37"/>
      <c r="BM112" s="37"/>
      <c r="BN112" s="37"/>
      <c r="BO112" s="37"/>
      <c r="BP112" s="37"/>
      <c r="BQ112" s="37"/>
      <c r="BR112" s="37"/>
      <c r="BS112" s="37"/>
      <c r="BT112" s="37"/>
      <c r="BU112" s="37"/>
      <c r="BV112" s="37"/>
      <c r="BW112" s="37"/>
      <c r="BX112" s="37" t="s">
        <v>80</v>
      </c>
    </row>
    <row r="113" spans="1:76" ht="47.25">
      <c r="A113" s="34" t="s">
        <v>281</v>
      </c>
      <c r="B113" s="35" t="s">
        <v>282</v>
      </c>
      <c r="C113" s="36" t="s">
        <v>283</v>
      </c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6"/>
      <c r="AD113" s="37"/>
      <c r="AE113" s="37"/>
      <c r="AF113" s="37"/>
      <c r="AG113" s="37"/>
      <c r="AH113" s="42"/>
      <c r="AI113" s="38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8">
        <v>0.25</v>
      </c>
      <c r="BB113" s="37"/>
      <c r="BC113" s="37"/>
      <c r="BD113" s="37"/>
      <c r="BE113" s="37"/>
      <c r="BF113" s="37"/>
      <c r="BG113" s="38">
        <v>0.25</v>
      </c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7" t="s">
        <v>80</v>
      </c>
    </row>
    <row r="114" spans="1:76" ht="47.25">
      <c r="A114" s="34" t="s">
        <v>284</v>
      </c>
      <c r="B114" s="35" t="s">
        <v>285</v>
      </c>
      <c r="C114" s="36" t="s">
        <v>286</v>
      </c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6"/>
      <c r="AD114" s="37"/>
      <c r="AE114" s="37"/>
      <c r="AF114" s="37"/>
      <c r="AG114" s="37"/>
      <c r="AH114" s="42"/>
      <c r="AI114" s="38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8">
        <v>0.25</v>
      </c>
      <c r="BB114" s="37"/>
      <c r="BC114" s="37"/>
      <c r="BD114" s="37"/>
      <c r="BE114" s="37"/>
      <c r="BF114" s="37"/>
      <c r="BG114" s="38">
        <v>0.25</v>
      </c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 t="s">
        <v>80</v>
      </c>
    </row>
    <row r="115" spans="1:76" ht="47.25">
      <c r="A115" s="34" t="s">
        <v>287</v>
      </c>
      <c r="B115" s="35" t="s">
        <v>288</v>
      </c>
      <c r="C115" s="36" t="s">
        <v>289</v>
      </c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6"/>
      <c r="AD115" s="37"/>
      <c r="AE115" s="37"/>
      <c r="AF115" s="37"/>
      <c r="AG115" s="37"/>
      <c r="AH115" s="37"/>
      <c r="AI115" s="38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8">
        <v>0.16</v>
      </c>
      <c r="BB115" s="37"/>
      <c r="BC115" s="37"/>
      <c r="BD115" s="37"/>
      <c r="BE115" s="37"/>
      <c r="BF115" s="37"/>
      <c r="BG115" s="38">
        <v>0.16</v>
      </c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 t="s">
        <v>80</v>
      </c>
    </row>
    <row r="116" spans="1:76" ht="47.25">
      <c r="A116" s="34" t="s">
        <v>290</v>
      </c>
      <c r="B116" s="35" t="s">
        <v>291</v>
      </c>
      <c r="C116" s="36" t="s">
        <v>292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6"/>
      <c r="AD116" s="37"/>
      <c r="AE116" s="37"/>
      <c r="AF116" s="37"/>
      <c r="AG116" s="37"/>
      <c r="AH116" s="37"/>
      <c r="AI116" s="38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8">
        <v>0.16</v>
      </c>
      <c r="BB116" s="37"/>
      <c r="BC116" s="37"/>
      <c r="BD116" s="37"/>
      <c r="BE116" s="37"/>
      <c r="BF116" s="37"/>
      <c r="BG116" s="38">
        <v>0.16</v>
      </c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 t="s">
        <v>80</v>
      </c>
    </row>
    <row r="117" spans="1:76">
      <c r="A117" s="34" t="s">
        <v>293</v>
      </c>
      <c r="B117" s="35" t="s">
        <v>294</v>
      </c>
      <c r="C117" s="36" t="s">
        <v>295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6"/>
      <c r="AD117" s="37"/>
      <c r="AE117" s="37"/>
      <c r="AF117" s="37"/>
      <c r="AG117" s="37"/>
      <c r="AH117" s="37"/>
      <c r="AI117" s="38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8">
        <v>0.16</v>
      </c>
      <c r="BB117" s="37"/>
      <c r="BC117" s="37"/>
      <c r="BD117" s="37"/>
      <c r="BE117" s="37"/>
      <c r="BF117" s="37"/>
      <c r="BG117" s="38">
        <v>0.16</v>
      </c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 t="s">
        <v>80</v>
      </c>
    </row>
    <row r="118" spans="1:76">
      <c r="A118" s="34" t="s">
        <v>296</v>
      </c>
      <c r="B118" s="35" t="s">
        <v>297</v>
      </c>
      <c r="C118" s="36" t="s">
        <v>298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8"/>
      <c r="AD118" s="37"/>
      <c r="AE118" s="37"/>
      <c r="AF118" s="37"/>
      <c r="AG118" s="37"/>
      <c r="AH118" s="37"/>
      <c r="AI118" s="38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8">
        <v>0.25</v>
      </c>
      <c r="BB118" s="37"/>
      <c r="BC118" s="37"/>
      <c r="BD118" s="37"/>
      <c r="BE118" s="37"/>
      <c r="BF118" s="37"/>
      <c r="BG118" s="38">
        <v>0.25</v>
      </c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37" t="s">
        <v>80</v>
      </c>
    </row>
    <row r="119" spans="1:76" ht="15.75" customHeight="1">
      <c r="A119" s="34" t="s">
        <v>299</v>
      </c>
      <c r="B119" s="35" t="s">
        <v>300</v>
      </c>
      <c r="C119" s="36" t="s">
        <v>301</v>
      </c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8"/>
      <c r="AD119" s="37"/>
      <c r="AE119" s="37"/>
      <c r="AF119" s="37"/>
      <c r="AG119" s="37"/>
      <c r="AH119" s="37"/>
      <c r="AI119" s="38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8">
        <v>0.16</v>
      </c>
      <c r="BB119" s="37"/>
      <c r="BC119" s="37"/>
      <c r="BD119" s="37"/>
      <c r="BE119" s="37"/>
      <c r="BF119" s="37"/>
      <c r="BG119" s="38">
        <v>0.16</v>
      </c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7" t="s">
        <v>80</v>
      </c>
    </row>
    <row r="120" spans="1:76" ht="47.25">
      <c r="A120" s="34" t="s">
        <v>302</v>
      </c>
      <c r="B120" s="35" t="s">
        <v>303</v>
      </c>
      <c r="C120" s="36" t="s">
        <v>304</v>
      </c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8"/>
      <c r="AD120" s="37"/>
      <c r="AE120" s="37"/>
      <c r="AF120" s="37"/>
      <c r="AG120" s="37"/>
      <c r="AH120" s="42"/>
      <c r="AI120" s="38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8">
        <v>0.1</v>
      </c>
      <c r="BN120" s="37"/>
      <c r="BO120" s="37"/>
      <c r="BP120" s="37"/>
      <c r="BQ120" s="37"/>
      <c r="BR120" s="37"/>
      <c r="BS120" s="38">
        <v>0.1</v>
      </c>
      <c r="BT120" s="37"/>
      <c r="BU120" s="37"/>
      <c r="BV120" s="37"/>
      <c r="BW120" s="37"/>
      <c r="BX120" s="37" t="s">
        <v>80</v>
      </c>
    </row>
    <row r="121" spans="1:76" ht="47.25">
      <c r="A121" s="34" t="s">
        <v>305</v>
      </c>
      <c r="B121" s="35" t="s">
        <v>306</v>
      </c>
      <c r="C121" s="36" t="s">
        <v>307</v>
      </c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8"/>
      <c r="AD121" s="37"/>
      <c r="AE121" s="37"/>
      <c r="AF121" s="37"/>
      <c r="AG121" s="37"/>
      <c r="AH121" s="42"/>
      <c r="AI121" s="38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8">
        <v>0.25</v>
      </c>
      <c r="BN121" s="37"/>
      <c r="BO121" s="37"/>
      <c r="BP121" s="37"/>
      <c r="BQ121" s="37"/>
      <c r="BR121" s="37"/>
      <c r="BS121" s="38">
        <v>0.25</v>
      </c>
      <c r="BT121" s="37"/>
      <c r="BU121" s="37"/>
      <c r="BV121" s="37"/>
      <c r="BW121" s="37"/>
      <c r="BX121" s="37" t="s">
        <v>80</v>
      </c>
    </row>
    <row r="122" spans="1:76" ht="47.25">
      <c r="A122" s="34" t="s">
        <v>308</v>
      </c>
      <c r="B122" s="35" t="s">
        <v>309</v>
      </c>
      <c r="C122" s="36" t="s">
        <v>310</v>
      </c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8"/>
      <c r="AD122" s="37"/>
      <c r="AE122" s="37"/>
      <c r="AF122" s="37"/>
      <c r="AG122" s="37"/>
      <c r="AH122" s="37"/>
      <c r="AI122" s="38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8">
        <v>0.25</v>
      </c>
      <c r="BN122" s="37"/>
      <c r="BO122" s="37"/>
      <c r="BP122" s="37"/>
      <c r="BQ122" s="37"/>
      <c r="BR122" s="37"/>
      <c r="BS122" s="38">
        <v>0.25</v>
      </c>
      <c r="BT122" s="37"/>
      <c r="BU122" s="37"/>
      <c r="BV122" s="37"/>
      <c r="BW122" s="37"/>
      <c r="BX122" s="37" t="s">
        <v>80</v>
      </c>
    </row>
    <row r="123" spans="1:76" ht="47.25">
      <c r="A123" s="34" t="s">
        <v>311</v>
      </c>
      <c r="B123" s="35" t="s">
        <v>312</v>
      </c>
      <c r="C123" s="36" t="s">
        <v>313</v>
      </c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8"/>
      <c r="AD123" s="37"/>
      <c r="AE123" s="37"/>
      <c r="AF123" s="37"/>
      <c r="AG123" s="37"/>
      <c r="AH123" s="37"/>
      <c r="AI123" s="38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8">
        <v>0.25</v>
      </c>
      <c r="BN123" s="37"/>
      <c r="BO123" s="37"/>
      <c r="BP123" s="37"/>
      <c r="BQ123" s="37"/>
      <c r="BR123" s="37"/>
      <c r="BS123" s="38">
        <v>0.25</v>
      </c>
      <c r="BT123" s="37"/>
      <c r="BU123" s="37"/>
      <c r="BV123" s="37"/>
      <c r="BW123" s="37"/>
      <c r="BX123" s="37" t="s">
        <v>80</v>
      </c>
    </row>
    <row r="124" spans="1:76" ht="47.25">
      <c r="A124" s="34" t="s">
        <v>314</v>
      </c>
      <c r="B124" s="35" t="s">
        <v>315</v>
      </c>
      <c r="C124" s="36" t="s">
        <v>316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8"/>
      <c r="AD124" s="37"/>
      <c r="AE124" s="37"/>
      <c r="AF124" s="37"/>
      <c r="AG124" s="37"/>
      <c r="AH124" s="37"/>
      <c r="AI124" s="38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8">
        <v>0.1</v>
      </c>
      <c r="BN124" s="37"/>
      <c r="BO124" s="37"/>
      <c r="BP124" s="37"/>
      <c r="BQ124" s="37"/>
      <c r="BR124" s="37"/>
      <c r="BS124" s="38">
        <v>0.1</v>
      </c>
      <c r="BT124" s="37"/>
      <c r="BU124" s="37"/>
      <c r="BV124" s="37"/>
      <c r="BW124" s="37"/>
      <c r="BX124" s="37" t="s">
        <v>80</v>
      </c>
    </row>
    <row r="125" spans="1:76" ht="47.25">
      <c r="A125" s="34" t="s">
        <v>317</v>
      </c>
      <c r="B125" s="35" t="s">
        <v>318</v>
      </c>
      <c r="C125" s="36" t="s">
        <v>319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8"/>
      <c r="AD125" s="37"/>
      <c r="AE125" s="37"/>
      <c r="AF125" s="37"/>
      <c r="AG125" s="37"/>
      <c r="AH125" s="37"/>
      <c r="AI125" s="38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8">
        <v>0.25</v>
      </c>
      <c r="BN125" s="37"/>
      <c r="BO125" s="37"/>
      <c r="BP125" s="37"/>
      <c r="BQ125" s="37"/>
      <c r="BR125" s="37"/>
      <c r="BS125" s="38">
        <v>0.25</v>
      </c>
      <c r="BT125" s="37"/>
      <c r="BU125" s="37"/>
      <c r="BV125" s="37"/>
      <c r="BW125" s="37"/>
      <c r="BX125" s="37" t="s">
        <v>80</v>
      </c>
    </row>
    <row r="126" spans="1:76" ht="47.25">
      <c r="A126" s="34" t="s">
        <v>320</v>
      </c>
      <c r="B126" s="35" t="s">
        <v>321</v>
      </c>
      <c r="C126" s="36" t="s">
        <v>322</v>
      </c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8"/>
      <c r="AD126" s="37"/>
      <c r="AE126" s="37"/>
      <c r="AF126" s="37"/>
      <c r="AG126" s="37"/>
      <c r="AH126" s="42"/>
      <c r="AI126" s="38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8">
        <v>0.16</v>
      </c>
      <c r="BN126" s="37"/>
      <c r="BO126" s="37"/>
      <c r="BP126" s="37"/>
      <c r="BQ126" s="37"/>
      <c r="BR126" s="37"/>
      <c r="BS126" s="38">
        <v>0.16</v>
      </c>
      <c r="BT126" s="37"/>
      <c r="BU126" s="37"/>
      <c r="BV126" s="37"/>
      <c r="BW126" s="37"/>
      <c r="BX126" s="37" t="s">
        <v>80</v>
      </c>
    </row>
    <row r="127" spans="1:76" ht="47.25">
      <c r="A127" s="34" t="s">
        <v>323</v>
      </c>
      <c r="B127" s="35" t="s">
        <v>324</v>
      </c>
      <c r="C127" s="36" t="s">
        <v>325</v>
      </c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8"/>
      <c r="AD127" s="37"/>
      <c r="AE127" s="37"/>
      <c r="AF127" s="37"/>
      <c r="AG127" s="37"/>
      <c r="AH127" s="42"/>
      <c r="AI127" s="38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8">
        <v>0.16</v>
      </c>
      <c r="BN127" s="37"/>
      <c r="BO127" s="37"/>
      <c r="BP127" s="37"/>
      <c r="BQ127" s="37"/>
      <c r="BR127" s="37"/>
      <c r="BS127" s="38">
        <v>0.16</v>
      </c>
      <c r="BT127" s="37"/>
      <c r="BU127" s="37"/>
      <c r="BV127" s="37"/>
      <c r="BW127" s="37"/>
      <c r="BX127" s="37" t="s">
        <v>80</v>
      </c>
    </row>
    <row r="128" spans="1:76">
      <c r="A128" s="34" t="s">
        <v>326</v>
      </c>
      <c r="B128" s="35" t="s">
        <v>327</v>
      </c>
      <c r="C128" s="36" t="s">
        <v>328</v>
      </c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8"/>
      <c r="AD128" s="37"/>
      <c r="AE128" s="37"/>
      <c r="AF128" s="37"/>
      <c r="AG128" s="37"/>
      <c r="AH128" s="37"/>
      <c r="AI128" s="38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8">
        <v>0.25</v>
      </c>
      <c r="BN128" s="37"/>
      <c r="BO128" s="37"/>
      <c r="BP128" s="37"/>
      <c r="BQ128" s="37"/>
      <c r="BR128" s="37"/>
      <c r="BS128" s="38">
        <v>0.25</v>
      </c>
      <c r="BT128" s="37"/>
      <c r="BU128" s="37"/>
      <c r="BV128" s="37"/>
      <c r="BW128" s="37"/>
      <c r="BX128" s="37" t="s">
        <v>80</v>
      </c>
    </row>
    <row r="129" spans="1:76">
      <c r="A129" s="34" t="s">
        <v>329</v>
      </c>
      <c r="B129" s="35" t="s">
        <v>330</v>
      </c>
      <c r="C129" s="36" t="s">
        <v>331</v>
      </c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8"/>
      <c r="AD129" s="37"/>
      <c r="AE129" s="37"/>
      <c r="AF129" s="37"/>
      <c r="AG129" s="37"/>
      <c r="AH129" s="37"/>
      <c r="AI129" s="38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8">
        <v>0.25</v>
      </c>
      <c r="BN129" s="37"/>
      <c r="BO129" s="37"/>
      <c r="BP129" s="37"/>
      <c r="BQ129" s="37"/>
      <c r="BR129" s="37"/>
      <c r="BS129" s="38">
        <v>0.25</v>
      </c>
      <c r="BT129" s="37"/>
      <c r="BU129" s="37"/>
      <c r="BV129" s="37"/>
      <c r="BW129" s="37"/>
      <c r="BX129" s="37" t="s">
        <v>80</v>
      </c>
    </row>
    <row r="130" spans="1:76">
      <c r="A130" s="34" t="s">
        <v>332</v>
      </c>
      <c r="B130" s="35" t="s">
        <v>333</v>
      </c>
      <c r="C130" s="36" t="s">
        <v>334</v>
      </c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8"/>
      <c r="AD130" s="37"/>
      <c r="AE130" s="37"/>
      <c r="AF130" s="37"/>
      <c r="AG130" s="37"/>
      <c r="AH130" s="37"/>
      <c r="AI130" s="38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8">
        <v>0.1</v>
      </c>
      <c r="BN130" s="37"/>
      <c r="BO130" s="37"/>
      <c r="BP130" s="37"/>
      <c r="BQ130" s="37"/>
      <c r="BR130" s="37"/>
      <c r="BS130" s="38">
        <v>0.1</v>
      </c>
      <c r="BT130" s="37"/>
      <c r="BU130" s="37"/>
      <c r="BV130" s="37"/>
      <c r="BW130" s="37"/>
      <c r="BX130" s="37" t="s">
        <v>80</v>
      </c>
    </row>
    <row r="131" spans="1:76">
      <c r="A131" s="28" t="s">
        <v>120</v>
      </c>
      <c r="B131" s="29" t="s">
        <v>120</v>
      </c>
      <c r="C131" s="30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2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2"/>
      <c r="BN131" s="31"/>
      <c r="BO131" s="31"/>
      <c r="BP131" s="31"/>
      <c r="BQ131" s="31"/>
      <c r="BR131" s="31"/>
      <c r="BS131" s="32"/>
      <c r="BT131" s="31"/>
      <c r="BU131" s="31"/>
      <c r="BV131" s="31"/>
      <c r="BW131" s="31"/>
      <c r="BX131" s="31"/>
    </row>
    <row r="132" spans="1:76" ht="78.75">
      <c r="A132" s="28" t="s">
        <v>335</v>
      </c>
      <c r="B132" s="29" t="s">
        <v>336</v>
      </c>
      <c r="C132" s="30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>
        <f>SUM(U133:U140)</f>
        <v>0.5</v>
      </c>
      <c r="V132" s="31"/>
      <c r="W132" s="31"/>
      <c r="X132" s="31"/>
      <c r="Y132" s="31"/>
      <c r="Z132" s="31"/>
      <c r="AA132" s="31">
        <f>SUM(AA133:AA140)</f>
        <v>0.5</v>
      </c>
      <c r="AB132" s="31"/>
      <c r="AC132" s="31"/>
      <c r="AD132" s="31"/>
      <c r="AE132" s="31"/>
      <c r="AF132" s="31"/>
      <c r="AG132" s="31">
        <f>SUM(AG133:AG140)</f>
        <v>0.5</v>
      </c>
      <c r="AH132" s="31"/>
      <c r="AI132" s="31"/>
      <c r="AJ132" s="31"/>
      <c r="AK132" s="31"/>
      <c r="AL132" s="31"/>
      <c r="AM132" s="31">
        <f>SUM(AM133:AM140)</f>
        <v>0.5</v>
      </c>
      <c r="AN132" s="31"/>
      <c r="AO132" s="32">
        <f>SUM(AO133:AO140)</f>
        <v>2.06</v>
      </c>
      <c r="AP132" s="31"/>
      <c r="AQ132" s="31"/>
      <c r="AR132" s="31"/>
      <c r="AS132" s="31"/>
      <c r="AT132" s="31"/>
      <c r="AU132" s="32">
        <f>SUM(AU133:AU140)</f>
        <v>2.06</v>
      </c>
      <c r="AV132" s="31"/>
      <c r="AW132" s="31"/>
      <c r="AX132" s="31"/>
      <c r="AY132" s="31"/>
      <c r="AZ132" s="31"/>
      <c r="BA132" s="32">
        <f>SUM(BA133:BA140)</f>
        <v>0.75</v>
      </c>
      <c r="BB132" s="31"/>
      <c r="BC132" s="31"/>
      <c r="BD132" s="31"/>
      <c r="BE132" s="31"/>
      <c r="BF132" s="31"/>
      <c r="BG132" s="32">
        <f>SUM(BG133:BG140)</f>
        <v>0.75</v>
      </c>
      <c r="BH132" s="31"/>
      <c r="BI132" s="31"/>
      <c r="BJ132" s="31"/>
      <c r="BK132" s="31"/>
      <c r="BL132" s="31"/>
      <c r="BM132" s="32">
        <f>SUM(BM133:BM140)</f>
        <v>0.41000000000000003</v>
      </c>
      <c r="BN132" s="31"/>
      <c r="BO132" s="31"/>
      <c r="BP132" s="31"/>
      <c r="BQ132" s="31"/>
      <c r="BR132" s="31"/>
      <c r="BS132" s="32">
        <f>SUM(BS133:BS140)</f>
        <v>0.41000000000000003</v>
      </c>
      <c r="BT132" s="31"/>
      <c r="BU132" s="31"/>
      <c r="BV132" s="31"/>
      <c r="BW132" s="31"/>
      <c r="BX132" s="31" t="s">
        <v>80</v>
      </c>
    </row>
    <row r="133" spans="1:76">
      <c r="A133" s="34" t="s">
        <v>337</v>
      </c>
      <c r="B133" s="35" t="s">
        <v>338</v>
      </c>
      <c r="C133" s="36" t="s">
        <v>339</v>
      </c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>
        <v>0.5</v>
      </c>
      <c r="V133" s="37"/>
      <c r="W133" s="37"/>
      <c r="X133" s="37"/>
      <c r="Y133" s="37"/>
      <c r="Z133" s="37"/>
      <c r="AA133" s="37">
        <v>0.5</v>
      </c>
      <c r="AB133" s="37"/>
      <c r="AC133" s="37"/>
      <c r="AD133" s="37"/>
      <c r="AE133" s="37"/>
      <c r="AF133" s="37"/>
      <c r="AG133" s="37">
        <v>0.5</v>
      </c>
      <c r="AH133" s="37">
        <v>4</v>
      </c>
      <c r="AI133" s="37"/>
      <c r="AJ133" s="37"/>
      <c r="AK133" s="37"/>
      <c r="AL133" s="37"/>
      <c r="AM133" s="37">
        <v>0.5</v>
      </c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 t="s">
        <v>223</v>
      </c>
    </row>
    <row r="134" spans="1:76" ht="47.25">
      <c r="A134" s="34" t="s">
        <v>340</v>
      </c>
      <c r="B134" s="35" t="s">
        <v>341</v>
      </c>
      <c r="C134" s="36" t="s">
        <v>342</v>
      </c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46"/>
      <c r="AH134" s="37"/>
      <c r="AI134" s="37"/>
      <c r="AJ134" s="37"/>
      <c r="AK134" s="37"/>
      <c r="AL134" s="37"/>
      <c r="AM134" s="46"/>
      <c r="AN134" s="37"/>
      <c r="AO134" s="38">
        <v>1.26</v>
      </c>
      <c r="AP134" s="37"/>
      <c r="AQ134" s="37"/>
      <c r="AR134" s="37"/>
      <c r="AS134" s="37"/>
      <c r="AT134" s="37"/>
      <c r="AU134" s="38">
        <v>1.26</v>
      </c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 t="s">
        <v>80</v>
      </c>
    </row>
    <row r="135" spans="1:76" ht="47.25">
      <c r="A135" s="34" t="s">
        <v>343</v>
      </c>
      <c r="B135" s="35" t="s">
        <v>344</v>
      </c>
      <c r="C135" s="36" t="s">
        <v>345</v>
      </c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46"/>
      <c r="AH135" s="37"/>
      <c r="AI135" s="37"/>
      <c r="AJ135" s="37"/>
      <c r="AK135" s="37"/>
      <c r="AL135" s="37"/>
      <c r="AM135" s="46"/>
      <c r="AN135" s="37"/>
      <c r="AO135" s="38">
        <v>0.8</v>
      </c>
      <c r="AP135" s="37"/>
      <c r="AQ135" s="37"/>
      <c r="AR135" s="37"/>
      <c r="AS135" s="37"/>
      <c r="AT135" s="37"/>
      <c r="AU135" s="38">
        <v>0.8</v>
      </c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 t="s">
        <v>80</v>
      </c>
    </row>
    <row r="136" spans="1:76" ht="47.25">
      <c r="A136" s="34" t="s">
        <v>346</v>
      </c>
      <c r="B136" s="47" t="s">
        <v>347</v>
      </c>
      <c r="C136" s="36" t="s">
        <v>348</v>
      </c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46"/>
      <c r="AH136" s="37"/>
      <c r="AI136" s="37"/>
      <c r="AJ136" s="37"/>
      <c r="AK136" s="37"/>
      <c r="AL136" s="37"/>
      <c r="AM136" s="46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8">
        <v>0.25</v>
      </c>
      <c r="BB136" s="37"/>
      <c r="BC136" s="37"/>
      <c r="BD136" s="37"/>
      <c r="BE136" s="37"/>
      <c r="BF136" s="37"/>
      <c r="BG136" s="38">
        <v>0.25</v>
      </c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 t="s">
        <v>80</v>
      </c>
    </row>
    <row r="137" spans="1:76" ht="47.25">
      <c r="A137" s="34" t="s">
        <v>349</v>
      </c>
      <c r="B137" s="35" t="s">
        <v>350</v>
      </c>
      <c r="C137" s="36" t="s">
        <v>351</v>
      </c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46"/>
      <c r="AH137" s="37"/>
      <c r="AI137" s="37"/>
      <c r="AJ137" s="37"/>
      <c r="AK137" s="37"/>
      <c r="AL137" s="37"/>
      <c r="AM137" s="46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8">
        <v>0.5</v>
      </c>
      <c r="BB137" s="37"/>
      <c r="BC137" s="37"/>
      <c r="BD137" s="37"/>
      <c r="BE137" s="37"/>
      <c r="BF137" s="37"/>
      <c r="BG137" s="38">
        <v>0.5</v>
      </c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 t="s">
        <v>80</v>
      </c>
    </row>
    <row r="138" spans="1:76" ht="47.25">
      <c r="A138" s="34" t="s">
        <v>352</v>
      </c>
      <c r="B138" s="47" t="s">
        <v>353</v>
      </c>
      <c r="C138" s="36" t="s">
        <v>354</v>
      </c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46"/>
      <c r="AH138" s="37"/>
      <c r="AI138" s="37"/>
      <c r="AJ138" s="37"/>
      <c r="AK138" s="37"/>
      <c r="AL138" s="37"/>
      <c r="AM138" s="46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8">
        <v>0.25</v>
      </c>
      <c r="BN138" s="37"/>
      <c r="BO138" s="37"/>
      <c r="BP138" s="37"/>
      <c r="BQ138" s="37"/>
      <c r="BR138" s="37"/>
      <c r="BS138" s="38">
        <v>0.25</v>
      </c>
      <c r="BT138" s="37"/>
      <c r="BU138" s="37"/>
      <c r="BV138" s="37"/>
      <c r="BW138" s="37"/>
      <c r="BX138" s="37" t="s">
        <v>80</v>
      </c>
    </row>
    <row r="139" spans="1:76" ht="47.25">
      <c r="A139" s="34" t="s">
        <v>355</v>
      </c>
      <c r="B139" s="35" t="s">
        <v>356</v>
      </c>
      <c r="C139" s="36" t="s">
        <v>357</v>
      </c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46"/>
      <c r="AH139" s="37"/>
      <c r="AI139" s="37"/>
      <c r="AJ139" s="37"/>
      <c r="AK139" s="37"/>
      <c r="AL139" s="37"/>
      <c r="AM139" s="46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8">
        <v>0.16</v>
      </c>
      <c r="BN139" s="37"/>
      <c r="BO139" s="37"/>
      <c r="BP139" s="37"/>
      <c r="BQ139" s="37"/>
      <c r="BR139" s="37"/>
      <c r="BS139" s="38">
        <v>0.16</v>
      </c>
      <c r="BT139" s="37"/>
      <c r="BU139" s="37"/>
      <c r="BV139" s="37"/>
      <c r="BW139" s="37"/>
      <c r="BX139" s="37" t="s">
        <v>80</v>
      </c>
    </row>
    <row r="140" spans="1:76">
      <c r="A140" s="28" t="s">
        <v>120</v>
      </c>
      <c r="B140" s="29" t="s">
        <v>120</v>
      </c>
      <c r="C140" s="30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</row>
    <row r="141" spans="1:76" ht="47.25">
      <c r="A141" s="28" t="s">
        <v>358</v>
      </c>
      <c r="B141" s="29" t="s">
        <v>359</v>
      </c>
      <c r="C141" s="30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2">
        <f>S142+S179</f>
        <v>4.2140000000000004</v>
      </c>
      <c r="T141" s="31"/>
      <c r="U141" s="31"/>
      <c r="V141" s="31"/>
      <c r="W141" s="31"/>
      <c r="X141" s="31"/>
      <c r="Y141" s="32">
        <f>Y142+Y179</f>
        <v>5.4140000000000006</v>
      </c>
      <c r="Z141" s="31"/>
      <c r="AA141" s="31"/>
      <c r="AB141" s="31"/>
      <c r="AC141" s="31"/>
      <c r="AD141" s="31"/>
      <c r="AE141" s="32">
        <f>AE142+AE179</f>
        <v>5.07</v>
      </c>
      <c r="AF141" s="31"/>
      <c r="AG141" s="31"/>
      <c r="AH141" s="31"/>
      <c r="AI141" s="31"/>
      <c r="AJ141" s="31"/>
      <c r="AK141" s="32">
        <f>AK142+AK179</f>
        <v>9.831999999999999</v>
      </c>
      <c r="AL141" s="31"/>
      <c r="AM141" s="31"/>
      <c r="AN141" s="31"/>
      <c r="AO141" s="31"/>
      <c r="AP141" s="31"/>
      <c r="AQ141" s="32">
        <f>AQ142+AQ179</f>
        <v>4.7799999999999985</v>
      </c>
      <c r="AR141" s="31"/>
      <c r="AS141" s="31"/>
      <c r="AT141" s="31"/>
      <c r="AU141" s="31"/>
      <c r="AV141" s="31"/>
      <c r="AW141" s="32">
        <f>AW142+AW179</f>
        <v>4.7799999999999985</v>
      </c>
      <c r="AX141" s="31"/>
      <c r="AY141" s="31"/>
      <c r="AZ141" s="31"/>
      <c r="BA141" s="31"/>
      <c r="BB141" s="31"/>
      <c r="BC141" s="32">
        <f>BC142+BC179</f>
        <v>4.5699999999999994</v>
      </c>
      <c r="BD141" s="31"/>
      <c r="BE141" s="31"/>
      <c r="BF141" s="31"/>
      <c r="BG141" s="31"/>
      <c r="BH141" s="31"/>
      <c r="BI141" s="32">
        <f>BI142+BI179</f>
        <v>4.5699999999999994</v>
      </c>
      <c r="BJ141" s="31"/>
      <c r="BK141" s="31"/>
      <c r="BL141" s="31"/>
      <c r="BM141" s="31"/>
      <c r="BN141" s="31"/>
      <c r="BO141" s="32">
        <f>BO142+BO179</f>
        <v>4.88</v>
      </c>
      <c r="BP141" s="31"/>
      <c r="BQ141" s="31"/>
      <c r="BR141" s="31"/>
      <c r="BS141" s="31"/>
      <c r="BT141" s="31"/>
      <c r="BU141" s="32">
        <f>BU142+BU179</f>
        <v>4.88</v>
      </c>
      <c r="BV141" s="31"/>
      <c r="BW141" s="31"/>
      <c r="BX141" s="31" t="s">
        <v>80</v>
      </c>
    </row>
    <row r="142" spans="1:76" ht="31.5">
      <c r="A142" s="28" t="s">
        <v>360</v>
      </c>
      <c r="B142" s="29" t="s">
        <v>361</v>
      </c>
      <c r="C142" s="30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2">
        <f>SUM(S143:S178)</f>
        <v>4.2140000000000004</v>
      </c>
      <c r="T142" s="31"/>
      <c r="U142" s="31"/>
      <c r="V142" s="31"/>
      <c r="W142" s="31"/>
      <c r="X142" s="31"/>
      <c r="Y142" s="32">
        <f>SUM(Y143:Y178)</f>
        <v>4.2140000000000004</v>
      </c>
      <c r="Z142" s="31"/>
      <c r="AA142" s="31"/>
      <c r="AB142" s="31"/>
      <c r="AC142" s="31"/>
      <c r="AD142" s="31"/>
      <c r="AE142" s="32">
        <f>SUM(AE143:AE178)</f>
        <v>5.07</v>
      </c>
      <c r="AF142" s="31"/>
      <c r="AG142" s="31"/>
      <c r="AH142" s="31"/>
      <c r="AI142" s="31"/>
      <c r="AJ142" s="31"/>
      <c r="AK142" s="32">
        <f>SUM(AK143:AK178)</f>
        <v>8.1119999999999983</v>
      </c>
      <c r="AL142" s="31"/>
      <c r="AM142" s="31"/>
      <c r="AN142" s="31"/>
      <c r="AO142" s="31"/>
      <c r="AP142" s="31"/>
      <c r="AQ142" s="32">
        <f>SUM(AQ143:AQ178)</f>
        <v>4.7799999999999985</v>
      </c>
      <c r="AR142" s="31"/>
      <c r="AS142" s="31"/>
      <c r="AT142" s="31"/>
      <c r="AU142" s="31"/>
      <c r="AV142" s="31"/>
      <c r="AW142" s="32">
        <f>SUM(AW143:AW178)</f>
        <v>4.7799999999999985</v>
      </c>
      <c r="AX142" s="31"/>
      <c r="AY142" s="31"/>
      <c r="AZ142" s="31"/>
      <c r="BA142" s="31"/>
      <c r="BB142" s="31"/>
      <c r="BC142" s="32">
        <f>SUM(BC143:BC178)</f>
        <v>4.5699999999999994</v>
      </c>
      <c r="BD142" s="31"/>
      <c r="BE142" s="31"/>
      <c r="BF142" s="31"/>
      <c r="BG142" s="31"/>
      <c r="BH142" s="31"/>
      <c r="BI142" s="32">
        <f>SUM(BI143:BI178)</f>
        <v>4.5699999999999994</v>
      </c>
      <c r="BJ142" s="31"/>
      <c r="BK142" s="31"/>
      <c r="BL142" s="31"/>
      <c r="BM142" s="31"/>
      <c r="BN142" s="31"/>
      <c r="BO142" s="32">
        <f>SUM(BO143:BO178)</f>
        <v>4.88</v>
      </c>
      <c r="BP142" s="31"/>
      <c r="BQ142" s="31"/>
      <c r="BR142" s="31"/>
      <c r="BS142" s="31"/>
      <c r="BT142" s="31"/>
      <c r="BU142" s="32">
        <f>SUM(BU143:BU178)</f>
        <v>4.88</v>
      </c>
      <c r="BV142" s="31"/>
      <c r="BW142" s="31"/>
      <c r="BX142" s="31" t="s">
        <v>80</v>
      </c>
    </row>
    <row r="143" spans="1:76" s="48" customFormat="1">
      <c r="A143" s="34" t="s">
        <v>362</v>
      </c>
      <c r="B143" s="35" t="s">
        <v>363</v>
      </c>
      <c r="C143" s="36" t="s">
        <v>364</v>
      </c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>
        <v>3</v>
      </c>
      <c r="Q143" s="37"/>
      <c r="R143" s="37"/>
      <c r="S143" s="38">
        <v>0.98</v>
      </c>
      <c r="T143" s="37"/>
      <c r="U143" s="37"/>
      <c r="V143" s="37">
        <v>3</v>
      </c>
      <c r="W143" s="37"/>
      <c r="X143" s="37"/>
      <c r="Y143" s="38">
        <v>0.98</v>
      </c>
      <c r="Z143" s="37"/>
      <c r="AA143" s="37"/>
      <c r="AB143" s="37"/>
      <c r="AC143" s="37"/>
      <c r="AD143" s="37"/>
      <c r="AE143" s="36"/>
      <c r="AF143" s="37"/>
      <c r="AG143" s="37"/>
      <c r="AH143" s="37"/>
      <c r="AI143" s="37"/>
      <c r="AJ143" s="37"/>
      <c r="AK143" s="38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 t="s">
        <v>80</v>
      </c>
    </row>
    <row r="144" spans="1:76" s="48" customFormat="1">
      <c r="A144" s="34" t="s">
        <v>365</v>
      </c>
      <c r="B144" s="35" t="s">
        <v>366</v>
      </c>
      <c r="C144" s="36" t="s">
        <v>367</v>
      </c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>
        <v>2</v>
      </c>
      <c r="Q144" s="37"/>
      <c r="R144" s="37"/>
      <c r="S144" s="38">
        <v>2.7</v>
      </c>
      <c r="T144" s="37"/>
      <c r="U144" s="37"/>
      <c r="V144" s="37">
        <v>2</v>
      </c>
      <c r="W144" s="37"/>
      <c r="X144" s="37"/>
      <c r="Y144" s="38">
        <v>2.7</v>
      </c>
      <c r="Z144" s="37"/>
      <c r="AA144" s="37"/>
      <c r="AB144" s="37"/>
      <c r="AC144" s="37"/>
      <c r="AD144" s="37"/>
      <c r="AE144" s="36"/>
      <c r="AF144" s="37"/>
      <c r="AG144" s="37"/>
      <c r="AH144" s="37"/>
      <c r="AI144" s="37"/>
      <c r="AJ144" s="37"/>
      <c r="AK144" s="38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 t="s">
        <v>80</v>
      </c>
    </row>
    <row r="145" spans="1:76" s="48" customFormat="1" ht="31.5">
      <c r="A145" s="34" t="s">
        <v>368</v>
      </c>
      <c r="B145" s="35" t="s">
        <v>369</v>
      </c>
      <c r="C145" s="36" t="s">
        <v>370</v>
      </c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>
        <v>2</v>
      </c>
      <c r="Q145" s="37"/>
      <c r="R145" s="37"/>
      <c r="S145" s="38">
        <v>0.26700000000000002</v>
      </c>
      <c r="T145" s="37"/>
      <c r="U145" s="37"/>
      <c r="V145" s="37">
        <v>2</v>
      </c>
      <c r="W145" s="37"/>
      <c r="X145" s="37"/>
      <c r="Y145" s="38">
        <v>0.26700000000000002</v>
      </c>
      <c r="Z145" s="37"/>
      <c r="AA145" s="37"/>
      <c r="AB145" s="37"/>
      <c r="AC145" s="37"/>
      <c r="AD145" s="37"/>
      <c r="AE145" s="36"/>
      <c r="AF145" s="37"/>
      <c r="AG145" s="37"/>
      <c r="AH145" s="37"/>
      <c r="AI145" s="37"/>
      <c r="AJ145" s="37"/>
      <c r="AK145" s="38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37"/>
      <c r="BT145" s="37"/>
      <c r="BU145" s="37"/>
      <c r="BV145" s="37"/>
      <c r="BW145" s="37"/>
      <c r="BX145" s="37" t="s">
        <v>80</v>
      </c>
    </row>
    <row r="146" spans="1:76" s="48" customFormat="1" ht="31.5">
      <c r="A146" s="34" t="s">
        <v>371</v>
      </c>
      <c r="B146" s="35" t="s">
        <v>372</v>
      </c>
      <c r="C146" s="36" t="s">
        <v>373</v>
      </c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>
        <v>2</v>
      </c>
      <c r="Q146" s="37"/>
      <c r="R146" s="37"/>
      <c r="S146" s="38">
        <v>0.26700000000000002</v>
      </c>
      <c r="T146" s="37"/>
      <c r="U146" s="37"/>
      <c r="V146" s="37">
        <v>2</v>
      </c>
      <c r="W146" s="37"/>
      <c r="X146" s="37"/>
      <c r="Y146" s="38">
        <v>0.26700000000000002</v>
      </c>
      <c r="Z146" s="37"/>
      <c r="AA146" s="37"/>
      <c r="AB146" s="37"/>
      <c r="AC146" s="37"/>
      <c r="AD146" s="37"/>
      <c r="AE146" s="36"/>
      <c r="AF146" s="37"/>
      <c r="AG146" s="37"/>
      <c r="AH146" s="37"/>
      <c r="AI146" s="37"/>
      <c r="AJ146" s="37"/>
      <c r="AK146" s="38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 t="s">
        <v>80</v>
      </c>
    </row>
    <row r="147" spans="1:76" s="48" customFormat="1">
      <c r="A147" s="34" t="s">
        <v>374</v>
      </c>
      <c r="B147" s="35" t="s">
        <v>375</v>
      </c>
      <c r="C147" s="36" t="s">
        <v>376</v>
      </c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6">
        <v>1.87</v>
      </c>
      <c r="AF147" s="37"/>
      <c r="AG147" s="37"/>
      <c r="AH147" s="37"/>
      <c r="AI147" s="37"/>
      <c r="AJ147" s="37"/>
      <c r="AK147" s="38">
        <v>0</v>
      </c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 t="s">
        <v>80</v>
      </c>
    </row>
    <row r="148" spans="1:76" s="48" customFormat="1">
      <c r="A148" s="34" t="s">
        <v>377</v>
      </c>
      <c r="B148" s="35" t="s">
        <v>378</v>
      </c>
      <c r="C148" s="36" t="s">
        <v>379</v>
      </c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6">
        <v>1.51</v>
      </c>
      <c r="AF148" s="37"/>
      <c r="AG148" s="37"/>
      <c r="AH148" s="37"/>
      <c r="AI148" s="37"/>
      <c r="AJ148" s="37"/>
      <c r="AK148" s="38">
        <v>0</v>
      </c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 t="s">
        <v>80</v>
      </c>
    </row>
    <row r="149" spans="1:76" s="48" customFormat="1" ht="31.5">
      <c r="A149" s="34" t="s">
        <v>380</v>
      </c>
      <c r="B149" s="35" t="s">
        <v>381</v>
      </c>
      <c r="C149" s="36" t="s">
        <v>382</v>
      </c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6">
        <v>0.42</v>
      </c>
      <c r="AF149" s="37"/>
      <c r="AG149" s="37"/>
      <c r="AH149" s="37"/>
      <c r="AI149" s="37"/>
      <c r="AJ149" s="37"/>
      <c r="AK149" s="38">
        <v>0</v>
      </c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37"/>
      <c r="BT149" s="37"/>
      <c r="BU149" s="37"/>
      <c r="BV149" s="37"/>
      <c r="BW149" s="37"/>
      <c r="BX149" s="37" t="s">
        <v>80</v>
      </c>
    </row>
    <row r="150" spans="1:76" s="48" customFormat="1" ht="31.5">
      <c r="A150" s="34" t="s">
        <v>383</v>
      </c>
      <c r="B150" s="35" t="s">
        <v>384</v>
      </c>
      <c r="C150" s="36" t="s">
        <v>385</v>
      </c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6">
        <v>0.36</v>
      </c>
      <c r="AF150" s="37"/>
      <c r="AG150" s="37"/>
      <c r="AH150" s="37"/>
      <c r="AI150" s="37"/>
      <c r="AJ150" s="37"/>
      <c r="AK150" s="38">
        <v>0</v>
      </c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7"/>
      <c r="BT150" s="37"/>
      <c r="BU150" s="37"/>
      <c r="BV150" s="37"/>
      <c r="BW150" s="37"/>
      <c r="BX150" s="37" t="s">
        <v>80</v>
      </c>
    </row>
    <row r="151" spans="1:76" s="48" customFormat="1" ht="31.5">
      <c r="A151" s="34" t="s">
        <v>386</v>
      </c>
      <c r="B151" s="35" t="s">
        <v>387</v>
      </c>
      <c r="C151" s="36" t="s">
        <v>388</v>
      </c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6">
        <v>0.28000000000000003</v>
      </c>
      <c r="AF151" s="37"/>
      <c r="AG151" s="37"/>
      <c r="AH151" s="37"/>
      <c r="AI151" s="37"/>
      <c r="AJ151" s="37"/>
      <c r="AK151" s="38">
        <v>0</v>
      </c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 t="s">
        <v>80</v>
      </c>
    </row>
    <row r="152" spans="1:76" s="48" customFormat="1" ht="31.5">
      <c r="A152" s="34" t="s">
        <v>389</v>
      </c>
      <c r="B152" s="35" t="s">
        <v>390</v>
      </c>
      <c r="C152" s="36" t="s">
        <v>391</v>
      </c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6">
        <v>0.5</v>
      </c>
      <c r="AF152" s="37"/>
      <c r="AG152" s="37"/>
      <c r="AH152" s="37"/>
      <c r="AI152" s="37"/>
      <c r="AJ152" s="37"/>
      <c r="AK152" s="38">
        <v>0</v>
      </c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37"/>
      <c r="BT152" s="37"/>
      <c r="BU152" s="37"/>
      <c r="BV152" s="37"/>
      <c r="BW152" s="37"/>
      <c r="BX152" s="37" t="s">
        <v>80</v>
      </c>
    </row>
    <row r="153" spans="1:76" s="48" customFormat="1">
      <c r="A153" s="34" t="s">
        <v>392</v>
      </c>
      <c r="B153" s="35" t="s">
        <v>393</v>
      </c>
      <c r="C153" s="36" t="s">
        <v>394</v>
      </c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42"/>
      <c r="AC153" s="37"/>
      <c r="AD153" s="37"/>
      <c r="AE153" s="37">
        <v>0</v>
      </c>
      <c r="AF153" s="37"/>
      <c r="AG153" s="37"/>
      <c r="AH153" s="42">
        <v>3</v>
      </c>
      <c r="AI153" s="37"/>
      <c r="AJ153" s="37"/>
      <c r="AK153" s="36">
        <v>4.55</v>
      </c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7"/>
      <c r="BT153" s="37"/>
      <c r="BU153" s="37"/>
      <c r="BV153" s="37"/>
      <c r="BW153" s="37"/>
      <c r="BX153" s="37" t="s">
        <v>223</v>
      </c>
    </row>
    <row r="154" spans="1:76" s="48" customFormat="1" ht="31.5">
      <c r="A154" s="34" t="s">
        <v>395</v>
      </c>
      <c r="B154" s="35" t="s">
        <v>396</v>
      </c>
      <c r="C154" s="36" t="s">
        <v>397</v>
      </c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42"/>
      <c r="AC154" s="37"/>
      <c r="AD154" s="37"/>
      <c r="AE154" s="37">
        <v>0</v>
      </c>
      <c r="AF154" s="37"/>
      <c r="AG154" s="37"/>
      <c r="AH154" s="42">
        <v>2</v>
      </c>
      <c r="AI154" s="37"/>
      <c r="AJ154" s="37"/>
      <c r="AK154" s="36">
        <v>0.89</v>
      </c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7"/>
      <c r="BT154" s="37"/>
      <c r="BU154" s="37"/>
      <c r="BV154" s="37"/>
      <c r="BW154" s="37"/>
      <c r="BX154" s="37" t="s">
        <v>223</v>
      </c>
    </row>
    <row r="155" spans="1:76" s="48" customFormat="1" ht="31.5">
      <c r="A155" s="34" t="s">
        <v>398</v>
      </c>
      <c r="B155" s="35" t="s">
        <v>399</v>
      </c>
      <c r="C155" s="36" t="s">
        <v>400</v>
      </c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42"/>
      <c r="AC155" s="37"/>
      <c r="AD155" s="37"/>
      <c r="AE155" s="37">
        <v>0</v>
      </c>
      <c r="AF155" s="37"/>
      <c r="AG155" s="37"/>
      <c r="AH155" s="42">
        <v>3</v>
      </c>
      <c r="AI155" s="37"/>
      <c r="AJ155" s="37"/>
      <c r="AK155" s="36">
        <v>2.35</v>
      </c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 t="s">
        <v>223</v>
      </c>
    </row>
    <row r="156" spans="1:76" s="48" customFormat="1" ht="31.5">
      <c r="A156" s="34" t="s">
        <v>401</v>
      </c>
      <c r="B156" s="35" t="s">
        <v>402</v>
      </c>
      <c r="C156" s="36" t="s">
        <v>403</v>
      </c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42"/>
      <c r="AC156" s="37"/>
      <c r="AD156" s="37"/>
      <c r="AE156" s="38">
        <v>7.0000000000000007E-2</v>
      </c>
      <c r="AF156" s="37"/>
      <c r="AG156" s="37"/>
      <c r="AH156" s="42">
        <v>2</v>
      </c>
      <c r="AI156" s="37"/>
      <c r="AJ156" s="37"/>
      <c r="AK156" s="38">
        <v>6.8000000000000005E-2</v>
      </c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37"/>
      <c r="BT156" s="37"/>
      <c r="BU156" s="37"/>
      <c r="BV156" s="37"/>
      <c r="BW156" s="37"/>
      <c r="BX156" s="37" t="s">
        <v>223</v>
      </c>
    </row>
    <row r="157" spans="1:76" s="48" customFormat="1" ht="31.5">
      <c r="A157" s="34" t="s">
        <v>404</v>
      </c>
      <c r="B157" s="35" t="s">
        <v>405</v>
      </c>
      <c r="C157" s="36" t="s">
        <v>406</v>
      </c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42"/>
      <c r="AC157" s="37"/>
      <c r="AD157" s="37"/>
      <c r="AE157" s="38">
        <v>0.06</v>
      </c>
      <c r="AF157" s="37"/>
      <c r="AG157" s="37"/>
      <c r="AH157" s="42">
        <v>2</v>
      </c>
      <c r="AI157" s="37"/>
      <c r="AJ157" s="37"/>
      <c r="AK157" s="38">
        <v>6.9000000000000006E-2</v>
      </c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7"/>
      <c r="BT157" s="37"/>
      <c r="BU157" s="37"/>
      <c r="BV157" s="37"/>
      <c r="BW157" s="37"/>
      <c r="BX157" s="37" t="s">
        <v>223</v>
      </c>
    </row>
    <row r="158" spans="1:76" s="48" customFormat="1" ht="31.5">
      <c r="A158" s="34" t="s">
        <v>407</v>
      </c>
      <c r="B158" s="35" t="s">
        <v>408</v>
      </c>
      <c r="C158" s="36" t="s">
        <v>409</v>
      </c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42"/>
      <c r="AC158" s="37"/>
      <c r="AD158" s="37"/>
      <c r="AE158" s="37">
        <v>0</v>
      </c>
      <c r="AF158" s="37"/>
      <c r="AG158" s="37"/>
      <c r="AH158" s="42">
        <v>3</v>
      </c>
      <c r="AI158" s="37"/>
      <c r="AJ158" s="37"/>
      <c r="AK158" s="38">
        <v>7.8E-2</v>
      </c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  <c r="BH158" s="37"/>
      <c r="BI158" s="37"/>
      <c r="BJ158" s="37"/>
      <c r="BK158" s="37"/>
      <c r="BL158" s="37"/>
      <c r="BM158" s="37"/>
      <c r="BN158" s="37"/>
      <c r="BO158" s="37"/>
      <c r="BP158" s="37"/>
      <c r="BQ158" s="37"/>
      <c r="BR158" s="37"/>
      <c r="BS158" s="37"/>
      <c r="BT158" s="37"/>
      <c r="BU158" s="37"/>
      <c r="BV158" s="37"/>
      <c r="BW158" s="37"/>
      <c r="BX158" s="37" t="s">
        <v>223</v>
      </c>
    </row>
    <row r="159" spans="1:76" s="48" customFormat="1">
      <c r="A159" s="34" t="s">
        <v>410</v>
      </c>
      <c r="B159" s="35" t="s">
        <v>411</v>
      </c>
      <c r="C159" s="36" t="s">
        <v>412</v>
      </c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42"/>
      <c r="AC159" s="37"/>
      <c r="AD159" s="37"/>
      <c r="AE159" s="37">
        <v>0</v>
      </c>
      <c r="AF159" s="37"/>
      <c r="AG159" s="37"/>
      <c r="AH159" s="42">
        <v>3</v>
      </c>
      <c r="AI159" s="37"/>
      <c r="AJ159" s="37"/>
      <c r="AK159" s="38">
        <v>0.107</v>
      </c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 t="s">
        <v>223</v>
      </c>
    </row>
    <row r="160" spans="1:76" s="48" customFormat="1">
      <c r="A160" s="34" t="s">
        <v>413</v>
      </c>
      <c r="B160" s="35" t="s">
        <v>414</v>
      </c>
      <c r="C160" s="36" t="s">
        <v>415</v>
      </c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6"/>
      <c r="AF160" s="37"/>
      <c r="AG160" s="37"/>
      <c r="AH160" s="37"/>
      <c r="AI160" s="37"/>
      <c r="AJ160" s="37"/>
      <c r="AK160" s="38"/>
      <c r="AL160" s="37"/>
      <c r="AM160" s="37"/>
      <c r="AN160" s="37"/>
      <c r="AO160" s="37"/>
      <c r="AP160" s="37"/>
      <c r="AQ160" s="38">
        <v>2.79</v>
      </c>
      <c r="AR160" s="37"/>
      <c r="AS160" s="37"/>
      <c r="AT160" s="37"/>
      <c r="AU160" s="37"/>
      <c r="AV160" s="37"/>
      <c r="AW160" s="38">
        <v>2.79</v>
      </c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7"/>
      <c r="BT160" s="37"/>
      <c r="BU160" s="37"/>
      <c r="BV160" s="37"/>
      <c r="BW160" s="37"/>
      <c r="BX160" s="37" t="s">
        <v>80</v>
      </c>
    </row>
    <row r="161" spans="1:76" s="48" customFormat="1">
      <c r="A161" s="34" t="s">
        <v>416</v>
      </c>
      <c r="B161" s="35" t="s">
        <v>417</v>
      </c>
      <c r="C161" s="36" t="s">
        <v>418</v>
      </c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6"/>
      <c r="AF161" s="37"/>
      <c r="AG161" s="37"/>
      <c r="AH161" s="37"/>
      <c r="AI161" s="37"/>
      <c r="AJ161" s="37"/>
      <c r="AK161" s="38"/>
      <c r="AL161" s="37"/>
      <c r="AM161" s="37"/>
      <c r="AN161" s="37"/>
      <c r="AO161" s="37"/>
      <c r="AP161" s="37"/>
      <c r="AQ161" s="38">
        <v>0.65</v>
      </c>
      <c r="AR161" s="37"/>
      <c r="AS161" s="37"/>
      <c r="AT161" s="37"/>
      <c r="AU161" s="37"/>
      <c r="AV161" s="37"/>
      <c r="AW161" s="38">
        <v>0.65</v>
      </c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7"/>
      <c r="BT161" s="37"/>
      <c r="BU161" s="37"/>
      <c r="BV161" s="37"/>
      <c r="BW161" s="37"/>
      <c r="BX161" s="37" t="s">
        <v>80</v>
      </c>
    </row>
    <row r="162" spans="1:76" s="48" customFormat="1" ht="31.5">
      <c r="A162" s="34" t="s">
        <v>419</v>
      </c>
      <c r="B162" s="35" t="s">
        <v>420</v>
      </c>
      <c r="C162" s="36" t="s">
        <v>421</v>
      </c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6"/>
      <c r="AF162" s="37"/>
      <c r="AG162" s="37"/>
      <c r="AH162" s="37"/>
      <c r="AI162" s="37"/>
      <c r="AJ162" s="37"/>
      <c r="AK162" s="38"/>
      <c r="AL162" s="37"/>
      <c r="AM162" s="37"/>
      <c r="AN162" s="37"/>
      <c r="AO162" s="37"/>
      <c r="AP162" s="37"/>
      <c r="AQ162" s="38">
        <v>0.05</v>
      </c>
      <c r="AR162" s="37"/>
      <c r="AS162" s="37"/>
      <c r="AT162" s="37"/>
      <c r="AU162" s="37"/>
      <c r="AV162" s="37"/>
      <c r="AW162" s="38">
        <v>0.05</v>
      </c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7"/>
      <c r="BO162" s="37"/>
      <c r="BP162" s="37"/>
      <c r="BQ162" s="37"/>
      <c r="BR162" s="37"/>
      <c r="BS162" s="37"/>
      <c r="BT162" s="37"/>
      <c r="BU162" s="37"/>
      <c r="BV162" s="37"/>
      <c r="BW162" s="37"/>
      <c r="BX162" s="37" t="s">
        <v>80</v>
      </c>
    </row>
    <row r="163" spans="1:76" s="48" customFormat="1" ht="47.25" customHeight="1">
      <c r="A163" s="34" t="s">
        <v>422</v>
      </c>
      <c r="B163" s="35" t="s">
        <v>423</v>
      </c>
      <c r="C163" s="36" t="s">
        <v>424</v>
      </c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6"/>
      <c r="AF163" s="37"/>
      <c r="AG163" s="37"/>
      <c r="AH163" s="37"/>
      <c r="AI163" s="37"/>
      <c r="AJ163" s="37"/>
      <c r="AK163" s="38"/>
      <c r="AL163" s="37"/>
      <c r="AM163" s="37"/>
      <c r="AN163" s="37"/>
      <c r="AO163" s="37"/>
      <c r="AP163" s="37"/>
      <c r="AQ163" s="38">
        <v>0.05</v>
      </c>
      <c r="AR163" s="37"/>
      <c r="AS163" s="37"/>
      <c r="AT163" s="37"/>
      <c r="AU163" s="37"/>
      <c r="AV163" s="37"/>
      <c r="AW163" s="38">
        <v>0.05</v>
      </c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7"/>
      <c r="BT163" s="37"/>
      <c r="BU163" s="37"/>
      <c r="BV163" s="37"/>
      <c r="BW163" s="37"/>
      <c r="BX163" s="37" t="s">
        <v>80</v>
      </c>
    </row>
    <row r="164" spans="1:76" s="48" customFormat="1" ht="47.25" customHeight="1">
      <c r="A164" s="34" t="s">
        <v>425</v>
      </c>
      <c r="B164" s="35" t="s">
        <v>426</v>
      </c>
      <c r="C164" s="36" t="s">
        <v>427</v>
      </c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6"/>
      <c r="AF164" s="37"/>
      <c r="AG164" s="37"/>
      <c r="AH164" s="37"/>
      <c r="AI164" s="37"/>
      <c r="AJ164" s="37"/>
      <c r="AK164" s="38"/>
      <c r="AL164" s="37"/>
      <c r="AM164" s="37"/>
      <c r="AN164" s="37"/>
      <c r="AO164" s="37"/>
      <c r="AP164" s="37"/>
      <c r="AQ164" s="38">
        <v>0.05</v>
      </c>
      <c r="AR164" s="37"/>
      <c r="AS164" s="37"/>
      <c r="AT164" s="37"/>
      <c r="AU164" s="37"/>
      <c r="AV164" s="37"/>
      <c r="AW164" s="38">
        <v>0.05</v>
      </c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 t="s">
        <v>80</v>
      </c>
    </row>
    <row r="165" spans="1:76" s="48" customFormat="1" ht="47.25" customHeight="1">
      <c r="A165" s="34" t="s">
        <v>428</v>
      </c>
      <c r="B165" s="35" t="s">
        <v>429</v>
      </c>
      <c r="C165" s="36" t="s">
        <v>430</v>
      </c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6"/>
      <c r="AF165" s="37"/>
      <c r="AG165" s="37"/>
      <c r="AH165" s="37"/>
      <c r="AI165" s="37"/>
      <c r="AJ165" s="37"/>
      <c r="AK165" s="38"/>
      <c r="AL165" s="37"/>
      <c r="AM165" s="37"/>
      <c r="AN165" s="37"/>
      <c r="AO165" s="37"/>
      <c r="AP165" s="37"/>
      <c r="AQ165" s="38">
        <v>0.05</v>
      </c>
      <c r="AR165" s="37"/>
      <c r="AS165" s="37"/>
      <c r="AT165" s="37"/>
      <c r="AU165" s="37"/>
      <c r="AV165" s="37"/>
      <c r="AW165" s="38">
        <v>0.05</v>
      </c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7"/>
      <c r="BT165" s="37"/>
      <c r="BU165" s="37"/>
      <c r="BV165" s="37"/>
      <c r="BW165" s="37"/>
      <c r="BX165" s="37" t="s">
        <v>80</v>
      </c>
    </row>
    <row r="166" spans="1:76" s="48" customFormat="1" ht="47.25" customHeight="1">
      <c r="A166" s="34" t="s">
        <v>431</v>
      </c>
      <c r="B166" s="35" t="s">
        <v>432</v>
      </c>
      <c r="C166" s="36" t="s">
        <v>433</v>
      </c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6"/>
      <c r="AF166" s="37"/>
      <c r="AG166" s="37"/>
      <c r="AH166" s="37"/>
      <c r="AI166" s="37"/>
      <c r="AJ166" s="37"/>
      <c r="AK166" s="38"/>
      <c r="AL166" s="37"/>
      <c r="AM166" s="37"/>
      <c r="AN166" s="37"/>
      <c r="AO166" s="37"/>
      <c r="AP166" s="37"/>
      <c r="AQ166" s="38">
        <v>0.32</v>
      </c>
      <c r="AR166" s="37"/>
      <c r="AS166" s="37"/>
      <c r="AT166" s="37"/>
      <c r="AU166" s="37"/>
      <c r="AV166" s="37"/>
      <c r="AW166" s="38">
        <v>0.32</v>
      </c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7"/>
      <c r="BO166" s="37"/>
      <c r="BP166" s="37"/>
      <c r="BQ166" s="37"/>
      <c r="BR166" s="37"/>
      <c r="BS166" s="37"/>
      <c r="BT166" s="37"/>
      <c r="BU166" s="37"/>
      <c r="BV166" s="37"/>
      <c r="BW166" s="37"/>
      <c r="BX166" s="37" t="s">
        <v>80</v>
      </c>
    </row>
    <row r="167" spans="1:76" s="48" customFormat="1" ht="47.25" customHeight="1">
      <c r="A167" s="34" t="s">
        <v>434</v>
      </c>
      <c r="B167" s="35" t="s">
        <v>435</v>
      </c>
      <c r="C167" s="36" t="s">
        <v>436</v>
      </c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6"/>
      <c r="AF167" s="37"/>
      <c r="AG167" s="37"/>
      <c r="AH167" s="37"/>
      <c r="AI167" s="37"/>
      <c r="AJ167" s="37"/>
      <c r="AK167" s="38"/>
      <c r="AL167" s="37"/>
      <c r="AM167" s="37"/>
      <c r="AN167" s="37"/>
      <c r="AO167" s="37"/>
      <c r="AP167" s="37"/>
      <c r="AQ167" s="38">
        <v>0.47</v>
      </c>
      <c r="AR167" s="37"/>
      <c r="AS167" s="37"/>
      <c r="AT167" s="37"/>
      <c r="AU167" s="37"/>
      <c r="AV167" s="37"/>
      <c r="AW167" s="38">
        <v>0.47</v>
      </c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 t="s">
        <v>80</v>
      </c>
    </row>
    <row r="168" spans="1:76" s="48" customFormat="1" ht="31.5">
      <c r="A168" s="34" t="s">
        <v>437</v>
      </c>
      <c r="B168" s="35" t="s">
        <v>438</v>
      </c>
      <c r="C168" s="36" t="s">
        <v>439</v>
      </c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6"/>
      <c r="AF168" s="37"/>
      <c r="AG168" s="37"/>
      <c r="AH168" s="37"/>
      <c r="AI168" s="37"/>
      <c r="AJ168" s="37"/>
      <c r="AK168" s="38"/>
      <c r="AL168" s="37"/>
      <c r="AM168" s="37"/>
      <c r="AN168" s="37"/>
      <c r="AO168" s="37"/>
      <c r="AP168" s="37"/>
      <c r="AQ168" s="38">
        <v>0.35</v>
      </c>
      <c r="AR168" s="37"/>
      <c r="AS168" s="37"/>
      <c r="AT168" s="37"/>
      <c r="AU168" s="37"/>
      <c r="AV168" s="37"/>
      <c r="AW168" s="38">
        <v>0.35</v>
      </c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 t="s">
        <v>80</v>
      </c>
    </row>
    <row r="169" spans="1:76" s="48" customFormat="1" ht="31.5">
      <c r="A169" s="34" t="s">
        <v>440</v>
      </c>
      <c r="B169" s="35" t="s">
        <v>441</v>
      </c>
      <c r="C169" s="36" t="s">
        <v>442</v>
      </c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6"/>
      <c r="AF169" s="37"/>
      <c r="AG169" s="37"/>
      <c r="AH169" s="37"/>
      <c r="AI169" s="37"/>
      <c r="AJ169" s="37"/>
      <c r="AK169" s="38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8">
        <v>2.5</v>
      </c>
      <c r="BD169" s="38"/>
      <c r="BE169" s="38"/>
      <c r="BF169" s="38"/>
      <c r="BG169" s="38"/>
      <c r="BH169" s="38"/>
      <c r="BI169" s="38">
        <v>2.5</v>
      </c>
      <c r="BJ169" s="37"/>
      <c r="BK169" s="37"/>
      <c r="BL169" s="37"/>
      <c r="BM169" s="37"/>
      <c r="BN169" s="37"/>
      <c r="BO169" s="37"/>
      <c r="BP169" s="37"/>
      <c r="BQ169" s="37"/>
      <c r="BR169" s="37"/>
      <c r="BS169" s="37"/>
      <c r="BT169" s="37"/>
      <c r="BU169" s="37"/>
      <c r="BV169" s="37"/>
      <c r="BW169" s="37"/>
      <c r="BX169" s="37" t="s">
        <v>80</v>
      </c>
    </row>
    <row r="170" spans="1:76" s="48" customFormat="1">
      <c r="A170" s="34" t="s">
        <v>443</v>
      </c>
      <c r="B170" s="35" t="s">
        <v>444</v>
      </c>
      <c r="C170" s="36" t="s">
        <v>445</v>
      </c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6"/>
      <c r="AF170" s="37"/>
      <c r="AG170" s="37"/>
      <c r="AH170" s="37"/>
      <c r="AI170" s="37"/>
      <c r="AJ170" s="37"/>
      <c r="AK170" s="38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8">
        <v>0.69</v>
      </c>
      <c r="BD170" s="38"/>
      <c r="BE170" s="38"/>
      <c r="BF170" s="38"/>
      <c r="BG170" s="38"/>
      <c r="BH170" s="38"/>
      <c r="BI170" s="38">
        <v>0.69</v>
      </c>
      <c r="BJ170" s="37"/>
      <c r="BK170" s="37"/>
      <c r="BL170" s="37"/>
      <c r="BM170" s="37"/>
      <c r="BN170" s="37"/>
      <c r="BO170" s="37"/>
      <c r="BP170" s="37"/>
      <c r="BQ170" s="37"/>
      <c r="BR170" s="37"/>
      <c r="BS170" s="37"/>
      <c r="BT170" s="37"/>
      <c r="BU170" s="37"/>
      <c r="BV170" s="37"/>
      <c r="BW170" s="37"/>
      <c r="BX170" s="37" t="s">
        <v>80</v>
      </c>
    </row>
    <row r="171" spans="1:76" s="48" customFormat="1" ht="31.5">
      <c r="A171" s="34" t="s">
        <v>446</v>
      </c>
      <c r="B171" s="35" t="s">
        <v>447</v>
      </c>
      <c r="C171" s="36" t="s">
        <v>448</v>
      </c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42"/>
      <c r="AC171" s="37"/>
      <c r="AD171" s="37"/>
      <c r="AE171" s="37"/>
      <c r="AF171" s="37"/>
      <c r="AG171" s="37"/>
      <c r="AH171" s="42"/>
      <c r="AI171" s="37"/>
      <c r="AJ171" s="37"/>
      <c r="AK171" s="36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8">
        <v>0.36</v>
      </c>
      <c r="BD171" s="37"/>
      <c r="BE171" s="37"/>
      <c r="BF171" s="37"/>
      <c r="BG171" s="37"/>
      <c r="BH171" s="37"/>
      <c r="BI171" s="38">
        <v>0.36</v>
      </c>
      <c r="BJ171" s="37"/>
      <c r="BK171" s="37"/>
      <c r="BL171" s="37"/>
      <c r="BM171" s="37"/>
      <c r="BN171" s="37"/>
      <c r="BO171" s="37"/>
      <c r="BP171" s="37"/>
      <c r="BQ171" s="37"/>
      <c r="BR171" s="37"/>
      <c r="BS171" s="37"/>
      <c r="BT171" s="37"/>
      <c r="BU171" s="37"/>
      <c r="BV171" s="37"/>
      <c r="BW171" s="37"/>
      <c r="BX171" s="37" t="s">
        <v>80</v>
      </c>
    </row>
    <row r="172" spans="1:76" s="48" customFormat="1" ht="31.5">
      <c r="A172" s="34" t="s">
        <v>449</v>
      </c>
      <c r="B172" s="35" t="s">
        <v>450</v>
      </c>
      <c r="C172" s="36" t="s">
        <v>451</v>
      </c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42"/>
      <c r="AC172" s="37"/>
      <c r="AD172" s="37"/>
      <c r="AE172" s="37"/>
      <c r="AF172" s="37"/>
      <c r="AG172" s="37"/>
      <c r="AH172" s="42"/>
      <c r="AI172" s="37"/>
      <c r="AJ172" s="37"/>
      <c r="AK172" s="36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8">
        <v>0.38</v>
      </c>
      <c r="BD172" s="37"/>
      <c r="BE172" s="37"/>
      <c r="BF172" s="37"/>
      <c r="BG172" s="37"/>
      <c r="BH172" s="37"/>
      <c r="BI172" s="38">
        <v>0.38</v>
      </c>
      <c r="BJ172" s="37"/>
      <c r="BK172" s="37"/>
      <c r="BL172" s="37"/>
      <c r="BM172" s="37"/>
      <c r="BN172" s="37"/>
      <c r="BO172" s="37"/>
      <c r="BP172" s="37"/>
      <c r="BQ172" s="37"/>
      <c r="BR172" s="37"/>
      <c r="BS172" s="37"/>
      <c r="BT172" s="37"/>
      <c r="BU172" s="37"/>
      <c r="BV172" s="37"/>
      <c r="BW172" s="37"/>
      <c r="BX172" s="37" t="s">
        <v>80</v>
      </c>
    </row>
    <row r="173" spans="1:76" s="48" customFormat="1" ht="31.5">
      <c r="A173" s="34" t="s">
        <v>452</v>
      </c>
      <c r="B173" s="35" t="s">
        <v>453</v>
      </c>
      <c r="C173" s="36" t="s">
        <v>454</v>
      </c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42"/>
      <c r="AC173" s="37"/>
      <c r="AD173" s="37"/>
      <c r="AE173" s="37"/>
      <c r="AF173" s="37"/>
      <c r="AG173" s="37"/>
      <c r="AH173" s="42"/>
      <c r="AI173" s="37"/>
      <c r="AJ173" s="37"/>
      <c r="AK173" s="36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8">
        <v>0.38</v>
      </c>
      <c r="BD173" s="37"/>
      <c r="BE173" s="37"/>
      <c r="BF173" s="37"/>
      <c r="BG173" s="37"/>
      <c r="BH173" s="37"/>
      <c r="BI173" s="38">
        <v>0.38</v>
      </c>
      <c r="BJ173" s="37"/>
      <c r="BK173" s="37"/>
      <c r="BL173" s="37"/>
      <c r="BM173" s="37"/>
      <c r="BN173" s="37"/>
      <c r="BO173" s="37"/>
      <c r="BP173" s="37"/>
      <c r="BQ173" s="37"/>
      <c r="BR173" s="37"/>
      <c r="BS173" s="37"/>
      <c r="BT173" s="37"/>
      <c r="BU173" s="37"/>
      <c r="BV173" s="37"/>
      <c r="BW173" s="37"/>
      <c r="BX173" s="37" t="s">
        <v>80</v>
      </c>
    </row>
    <row r="174" spans="1:76" s="48" customFormat="1" ht="31.5">
      <c r="A174" s="34" t="s">
        <v>455</v>
      </c>
      <c r="B174" s="35" t="s">
        <v>456</v>
      </c>
      <c r="C174" s="36" t="s">
        <v>457</v>
      </c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42"/>
      <c r="AC174" s="37"/>
      <c r="AD174" s="37"/>
      <c r="AE174" s="38"/>
      <c r="AF174" s="37"/>
      <c r="AG174" s="37"/>
      <c r="AH174" s="42"/>
      <c r="AI174" s="37"/>
      <c r="AJ174" s="37"/>
      <c r="AK174" s="38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8">
        <v>0.26</v>
      </c>
      <c r="BD174" s="37"/>
      <c r="BE174" s="37"/>
      <c r="BF174" s="37"/>
      <c r="BG174" s="37"/>
      <c r="BH174" s="37"/>
      <c r="BI174" s="38">
        <v>0.26</v>
      </c>
      <c r="BJ174" s="37"/>
      <c r="BK174" s="37"/>
      <c r="BL174" s="37"/>
      <c r="BM174" s="37"/>
      <c r="BN174" s="37"/>
      <c r="BO174" s="37"/>
      <c r="BP174" s="37"/>
      <c r="BQ174" s="37"/>
      <c r="BR174" s="37"/>
      <c r="BS174" s="37"/>
      <c r="BT174" s="37"/>
      <c r="BU174" s="37"/>
      <c r="BV174" s="37"/>
      <c r="BW174" s="37"/>
      <c r="BX174" s="37" t="s">
        <v>80</v>
      </c>
    </row>
    <row r="175" spans="1:76" s="48" customFormat="1">
      <c r="A175" s="34" t="s">
        <v>458</v>
      </c>
      <c r="B175" s="35" t="s">
        <v>459</v>
      </c>
      <c r="C175" s="36" t="s">
        <v>460</v>
      </c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42"/>
      <c r="AC175" s="37"/>
      <c r="AD175" s="37"/>
      <c r="AE175" s="38"/>
      <c r="AF175" s="37"/>
      <c r="AG175" s="37"/>
      <c r="AH175" s="42"/>
      <c r="AI175" s="37"/>
      <c r="AJ175" s="37"/>
      <c r="AK175" s="38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8">
        <v>3.3</v>
      </c>
      <c r="BP175" s="37"/>
      <c r="BQ175" s="37"/>
      <c r="BR175" s="37"/>
      <c r="BS175" s="37"/>
      <c r="BT175" s="37"/>
      <c r="BU175" s="38">
        <v>3.3</v>
      </c>
      <c r="BV175" s="37"/>
      <c r="BW175" s="37"/>
      <c r="BX175" s="37" t="s">
        <v>80</v>
      </c>
    </row>
    <row r="176" spans="1:76" s="48" customFormat="1" ht="31.5">
      <c r="A176" s="34" t="s">
        <v>461</v>
      </c>
      <c r="B176" s="35" t="s">
        <v>462</v>
      </c>
      <c r="C176" s="36" t="s">
        <v>463</v>
      </c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42"/>
      <c r="AC176" s="37"/>
      <c r="AD176" s="37"/>
      <c r="AE176" s="37"/>
      <c r="AF176" s="37"/>
      <c r="AG176" s="37"/>
      <c r="AH176" s="42"/>
      <c r="AI176" s="37"/>
      <c r="AJ176" s="37"/>
      <c r="AK176" s="38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8">
        <v>0.79</v>
      </c>
      <c r="BP176" s="37"/>
      <c r="BQ176" s="37"/>
      <c r="BR176" s="37"/>
      <c r="BS176" s="37"/>
      <c r="BT176" s="37"/>
      <c r="BU176" s="38">
        <v>0.79</v>
      </c>
      <c r="BV176" s="37"/>
      <c r="BW176" s="37"/>
      <c r="BX176" s="37" t="s">
        <v>80</v>
      </c>
    </row>
    <row r="177" spans="1:76" s="48" customFormat="1" ht="31.5">
      <c r="A177" s="34" t="s">
        <v>464</v>
      </c>
      <c r="B177" s="35" t="s">
        <v>465</v>
      </c>
      <c r="C177" s="36" t="s">
        <v>466</v>
      </c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42"/>
      <c r="AC177" s="37"/>
      <c r="AD177" s="37"/>
      <c r="AE177" s="37"/>
      <c r="AF177" s="37"/>
      <c r="AG177" s="37"/>
      <c r="AH177" s="42"/>
      <c r="AI177" s="37"/>
      <c r="AJ177" s="37"/>
      <c r="AK177" s="38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8">
        <v>0.79</v>
      </c>
      <c r="BP177" s="37"/>
      <c r="BQ177" s="37"/>
      <c r="BR177" s="37"/>
      <c r="BS177" s="37"/>
      <c r="BT177" s="37"/>
      <c r="BU177" s="38">
        <v>0.79</v>
      </c>
      <c r="BV177" s="37"/>
      <c r="BW177" s="37"/>
      <c r="BX177" s="37" t="s">
        <v>80</v>
      </c>
    </row>
    <row r="178" spans="1:76">
      <c r="A178" s="28" t="s">
        <v>120</v>
      </c>
      <c r="B178" s="29" t="s">
        <v>120</v>
      </c>
      <c r="C178" s="49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2"/>
      <c r="AC178" s="31"/>
      <c r="AD178" s="31"/>
      <c r="AE178" s="31"/>
      <c r="AF178" s="31"/>
      <c r="AG178" s="31"/>
      <c r="AH178" s="32"/>
      <c r="AI178" s="32"/>
      <c r="AJ178" s="32"/>
      <c r="AK178" s="32"/>
      <c r="AL178" s="32"/>
      <c r="AM178" s="32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  <c r="BT178" s="31"/>
      <c r="BU178" s="31"/>
      <c r="BV178" s="31"/>
      <c r="BW178" s="31"/>
      <c r="BX178" s="31"/>
    </row>
    <row r="179" spans="1:76" ht="47.25">
      <c r="A179" s="28" t="s">
        <v>467</v>
      </c>
      <c r="B179" s="29" t="s">
        <v>468</v>
      </c>
      <c r="C179" s="30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2">
        <f>SUM(Y180:Y182)</f>
        <v>1.2</v>
      </c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2">
        <f>SUM(AK180:AK182)</f>
        <v>1.72</v>
      </c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1"/>
      <c r="BT179" s="31"/>
      <c r="BU179" s="31"/>
      <c r="BV179" s="31"/>
      <c r="BW179" s="31"/>
      <c r="BX179" s="31" t="s">
        <v>80</v>
      </c>
    </row>
    <row r="180" spans="1:76" ht="31.5">
      <c r="A180" s="34" t="s">
        <v>469</v>
      </c>
      <c r="B180" s="35" t="s">
        <v>470</v>
      </c>
      <c r="C180" s="36" t="s">
        <v>471</v>
      </c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42">
        <v>3</v>
      </c>
      <c r="Q180" s="37"/>
      <c r="R180" s="37"/>
      <c r="S180" s="37"/>
      <c r="T180" s="37"/>
      <c r="U180" s="37"/>
      <c r="V180" s="42">
        <v>3</v>
      </c>
      <c r="W180" s="37"/>
      <c r="X180" s="37"/>
      <c r="Y180" s="38">
        <v>1.2</v>
      </c>
      <c r="Z180" s="37"/>
      <c r="AA180" s="37"/>
      <c r="AB180" s="42"/>
      <c r="AC180" s="37"/>
      <c r="AD180" s="37"/>
      <c r="AE180" s="37"/>
      <c r="AF180" s="37"/>
      <c r="AG180" s="37"/>
      <c r="AH180" s="42"/>
      <c r="AI180" s="37"/>
      <c r="AJ180" s="37"/>
      <c r="AK180" s="38"/>
      <c r="AL180" s="37"/>
      <c r="AM180" s="38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  <c r="BH180" s="37"/>
      <c r="BI180" s="37"/>
      <c r="BJ180" s="37"/>
      <c r="BK180" s="37"/>
      <c r="BL180" s="37"/>
      <c r="BM180" s="37"/>
      <c r="BN180" s="37"/>
      <c r="BO180" s="37"/>
      <c r="BP180" s="37"/>
      <c r="BQ180" s="37"/>
      <c r="BR180" s="37"/>
      <c r="BS180" s="37"/>
      <c r="BT180" s="37"/>
      <c r="BU180" s="37"/>
      <c r="BV180" s="37"/>
      <c r="BW180" s="37"/>
      <c r="BX180" s="37" t="s">
        <v>80</v>
      </c>
    </row>
    <row r="181" spans="1:76" ht="31.5">
      <c r="A181" s="34" t="s">
        <v>472</v>
      </c>
      <c r="B181" s="35" t="s">
        <v>473</v>
      </c>
      <c r="C181" s="36" t="s">
        <v>474</v>
      </c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42"/>
      <c r="AC181" s="37"/>
      <c r="AD181" s="37"/>
      <c r="AE181" s="37"/>
      <c r="AF181" s="37"/>
      <c r="AG181" s="37"/>
      <c r="AH181" s="42">
        <v>4</v>
      </c>
      <c r="AI181" s="37"/>
      <c r="AJ181" s="37"/>
      <c r="AK181" s="38">
        <v>1.72</v>
      </c>
      <c r="AL181" s="37"/>
      <c r="AM181" s="38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  <c r="BH181" s="37"/>
      <c r="BI181" s="37"/>
      <c r="BJ181" s="37"/>
      <c r="BK181" s="37"/>
      <c r="BL181" s="37"/>
      <c r="BM181" s="37"/>
      <c r="BN181" s="37"/>
      <c r="BO181" s="37"/>
      <c r="BP181" s="37"/>
      <c r="BQ181" s="37"/>
      <c r="BR181" s="37"/>
      <c r="BS181" s="37"/>
      <c r="BT181" s="37"/>
      <c r="BU181" s="37"/>
      <c r="BV181" s="37"/>
      <c r="BW181" s="37"/>
      <c r="BX181" s="37" t="s">
        <v>80</v>
      </c>
    </row>
    <row r="182" spans="1:76">
      <c r="A182" s="28" t="s">
        <v>120</v>
      </c>
      <c r="B182" s="29" t="s">
        <v>120</v>
      </c>
      <c r="C182" s="30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2"/>
      <c r="AC182" s="31"/>
      <c r="AD182" s="31"/>
      <c r="AE182" s="31"/>
      <c r="AF182" s="31"/>
      <c r="AG182" s="31"/>
      <c r="AH182" s="32"/>
      <c r="AI182" s="32"/>
      <c r="AJ182" s="32"/>
      <c r="AK182" s="32"/>
      <c r="AL182" s="32"/>
      <c r="AM182" s="32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  <c r="BM182" s="31"/>
      <c r="BN182" s="31"/>
      <c r="BO182" s="31"/>
      <c r="BP182" s="31"/>
      <c r="BQ182" s="31"/>
      <c r="BR182" s="31"/>
      <c r="BS182" s="31"/>
      <c r="BT182" s="31"/>
      <c r="BU182" s="31"/>
      <c r="BV182" s="31"/>
      <c r="BW182" s="31"/>
      <c r="BX182" s="50"/>
    </row>
    <row r="183" spans="1:76" ht="47.25">
      <c r="A183" s="28" t="s">
        <v>475</v>
      </c>
      <c r="B183" s="29" t="s">
        <v>476</v>
      </c>
      <c r="C183" s="30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51">
        <f>U184</f>
        <v>184</v>
      </c>
      <c r="V183" s="31"/>
      <c r="W183" s="31"/>
      <c r="X183" s="31"/>
      <c r="Y183" s="31"/>
      <c r="Z183" s="31"/>
      <c r="AA183" s="51">
        <f>AA184</f>
        <v>184</v>
      </c>
      <c r="AB183" s="31"/>
      <c r="AC183" s="31"/>
      <c r="AD183" s="31"/>
      <c r="AE183" s="31"/>
      <c r="AF183" s="31"/>
      <c r="AG183" s="51">
        <f>AG184</f>
        <v>598</v>
      </c>
      <c r="AH183" s="31"/>
      <c r="AI183" s="31"/>
      <c r="AJ183" s="31"/>
      <c r="AK183" s="31"/>
      <c r="AL183" s="31"/>
      <c r="AM183" s="51">
        <f>AM184</f>
        <v>598</v>
      </c>
      <c r="AN183" s="31"/>
      <c r="AO183" s="31"/>
      <c r="AP183" s="31"/>
      <c r="AQ183" s="31"/>
      <c r="AR183" s="31"/>
      <c r="AS183" s="51">
        <f>AS184</f>
        <v>425</v>
      </c>
      <c r="AT183" s="31"/>
      <c r="AU183" s="31"/>
      <c r="AV183" s="31"/>
      <c r="AW183" s="31"/>
      <c r="AX183" s="31"/>
      <c r="AY183" s="51">
        <f>AY184</f>
        <v>425</v>
      </c>
      <c r="AZ183" s="31"/>
      <c r="BA183" s="31"/>
      <c r="BB183" s="31"/>
      <c r="BC183" s="31"/>
      <c r="BD183" s="31"/>
      <c r="BE183" s="51">
        <f>BE184</f>
        <v>435</v>
      </c>
      <c r="BF183" s="31"/>
      <c r="BG183" s="31"/>
      <c r="BH183" s="31"/>
      <c r="BI183" s="31"/>
      <c r="BJ183" s="51"/>
      <c r="BK183" s="51">
        <f>BK184</f>
        <v>435</v>
      </c>
      <c r="BL183" s="31"/>
      <c r="BM183" s="31"/>
      <c r="BN183" s="31"/>
      <c r="BO183" s="31"/>
      <c r="BP183" s="31"/>
      <c r="BQ183" s="51">
        <f>BQ184</f>
        <v>433</v>
      </c>
      <c r="BR183" s="31"/>
      <c r="BS183" s="31"/>
      <c r="BT183" s="31"/>
      <c r="BU183" s="31"/>
      <c r="BV183" s="31"/>
      <c r="BW183" s="51">
        <f>BW184</f>
        <v>433</v>
      </c>
      <c r="BX183" s="31" t="s">
        <v>80</v>
      </c>
    </row>
    <row r="184" spans="1:76" ht="47.25">
      <c r="A184" s="28" t="s">
        <v>477</v>
      </c>
      <c r="B184" s="29" t="s">
        <v>478</v>
      </c>
      <c r="C184" s="30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51">
        <f>SUM(U185:U206)</f>
        <v>184</v>
      </c>
      <c r="V184" s="31"/>
      <c r="W184" s="31"/>
      <c r="X184" s="31"/>
      <c r="Y184" s="31"/>
      <c r="Z184" s="31"/>
      <c r="AA184" s="51">
        <f>SUM(AA185:AA206)</f>
        <v>184</v>
      </c>
      <c r="AB184" s="31"/>
      <c r="AC184" s="31"/>
      <c r="AD184" s="31"/>
      <c r="AE184" s="31"/>
      <c r="AF184" s="31"/>
      <c r="AG184" s="51">
        <f>SUM(AG185:AG206)</f>
        <v>598</v>
      </c>
      <c r="AH184" s="31"/>
      <c r="AI184" s="31"/>
      <c r="AJ184" s="31"/>
      <c r="AK184" s="31"/>
      <c r="AL184" s="31"/>
      <c r="AM184" s="51">
        <f>SUM(AM185:AM206)</f>
        <v>598</v>
      </c>
      <c r="AN184" s="31"/>
      <c r="AO184" s="31"/>
      <c r="AP184" s="31"/>
      <c r="AQ184" s="31"/>
      <c r="AR184" s="31"/>
      <c r="AS184" s="51">
        <f>SUM(AS185:AS206)</f>
        <v>425</v>
      </c>
      <c r="AT184" s="31"/>
      <c r="AU184" s="31"/>
      <c r="AV184" s="31"/>
      <c r="AW184" s="31"/>
      <c r="AX184" s="31"/>
      <c r="AY184" s="51">
        <f>SUM(AY185:AY206)</f>
        <v>425</v>
      </c>
      <c r="AZ184" s="31"/>
      <c r="BA184" s="31"/>
      <c r="BB184" s="31"/>
      <c r="BC184" s="31"/>
      <c r="BD184" s="31"/>
      <c r="BE184" s="51">
        <f>SUM(BE185:BE206)</f>
        <v>435</v>
      </c>
      <c r="BF184" s="31"/>
      <c r="BG184" s="31"/>
      <c r="BH184" s="31"/>
      <c r="BI184" s="31"/>
      <c r="BJ184" s="51"/>
      <c r="BK184" s="51">
        <f>SUM(BK185:BK206)</f>
        <v>435</v>
      </c>
      <c r="BL184" s="31"/>
      <c r="BM184" s="31"/>
      <c r="BN184" s="31"/>
      <c r="BO184" s="31"/>
      <c r="BP184" s="31"/>
      <c r="BQ184" s="51">
        <f>SUM(BQ185:BQ206)</f>
        <v>433</v>
      </c>
      <c r="BR184" s="31"/>
      <c r="BS184" s="31"/>
      <c r="BT184" s="31"/>
      <c r="BU184" s="31"/>
      <c r="BV184" s="31"/>
      <c r="BW184" s="51">
        <f>SUM(BW185:BW206)</f>
        <v>433</v>
      </c>
      <c r="BX184" s="31" t="s">
        <v>80</v>
      </c>
    </row>
    <row r="185" spans="1:76" ht="31.5">
      <c r="A185" s="34" t="s">
        <v>479</v>
      </c>
      <c r="B185" s="35" t="s">
        <v>480</v>
      </c>
      <c r="C185" s="36" t="s">
        <v>481</v>
      </c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52">
        <v>51</v>
      </c>
      <c r="V185" s="37"/>
      <c r="W185" s="37"/>
      <c r="X185" s="37"/>
      <c r="Y185" s="37"/>
      <c r="Z185" s="37"/>
      <c r="AA185" s="52">
        <v>51</v>
      </c>
      <c r="AB185" s="37"/>
      <c r="AC185" s="37"/>
      <c r="AD185" s="37"/>
      <c r="AE185" s="37"/>
      <c r="AF185" s="37"/>
      <c r="AG185" s="52"/>
      <c r="AH185" s="37"/>
      <c r="AI185" s="37"/>
      <c r="AJ185" s="37"/>
      <c r="AK185" s="37"/>
      <c r="AL185" s="37"/>
      <c r="AM185" s="52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7"/>
      <c r="BT185" s="37"/>
      <c r="BU185" s="37"/>
      <c r="BV185" s="37"/>
      <c r="BW185" s="37"/>
      <c r="BX185" s="37" t="s">
        <v>80</v>
      </c>
    </row>
    <row r="186" spans="1:76" ht="31.5">
      <c r="A186" s="34" t="s">
        <v>482</v>
      </c>
      <c r="B186" s="35" t="s">
        <v>483</v>
      </c>
      <c r="C186" s="36" t="s">
        <v>484</v>
      </c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52">
        <v>84</v>
      </c>
      <c r="V186" s="37"/>
      <c r="W186" s="37"/>
      <c r="X186" s="37"/>
      <c r="Y186" s="37"/>
      <c r="Z186" s="37"/>
      <c r="AA186" s="52">
        <v>84</v>
      </c>
      <c r="AB186" s="37"/>
      <c r="AC186" s="37"/>
      <c r="AD186" s="37"/>
      <c r="AE186" s="37"/>
      <c r="AF186" s="37"/>
      <c r="AG186" s="52"/>
      <c r="AH186" s="42"/>
      <c r="AI186" s="37"/>
      <c r="AJ186" s="37"/>
      <c r="AK186" s="37"/>
      <c r="AL186" s="37"/>
      <c r="AM186" s="52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7"/>
      <c r="BT186" s="37"/>
      <c r="BU186" s="37"/>
      <c r="BV186" s="37"/>
      <c r="BW186" s="37"/>
      <c r="BX186" s="37" t="s">
        <v>80</v>
      </c>
    </row>
    <row r="187" spans="1:76" ht="31.5">
      <c r="A187" s="34" t="s">
        <v>485</v>
      </c>
      <c r="B187" s="35" t="s">
        <v>486</v>
      </c>
      <c r="C187" s="36" t="s">
        <v>487</v>
      </c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52">
        <v>49</v>
      </c>
      <c r="V187" s="37"/>
      <c r="W187" s="37"/>
      <c r="X187" s="37"/>
      <c r="Y187" s="37"/>
      <c r="Z187" s="37"/>
      <c r="AA187" s="52">
        <v>49</v>
      </c>
      <c r="AB187" s="37"/>
      <c r="AC187" s="37"/>
      <c r="AD187" s="37"/>
      <c r="AE187" s="37"/>
      <c r="AF187" s="37"/>
      <c r="AG187" s="52"/>
      <c r="AH187" s="42"/>
      <c r="AI187" s="37"/>
      <c r="AJ187" s="37"/>
      <c r="AK187" s="37"/>
      <c r="AL187" s="37"/>
      <c r="AM187" s="52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  <c r="BM187" s="37"/>
      <c r="BN187" s="37"/>
      <c r="BO187" s="37"/>
      <c r="BP187" s="37"/>
      <c r="BQ187" s="37"/>
      <c r="BR187" s="37"/>
      <c r="BS187" s="37"/>
      <c r="BT187" s="37"/>
      <c r="BU187" s="37"/>
      <c r="BV187" s="37"/>
      <c r="BW187" s="37"/>
      <c r="BX187" s="37" t="s">
        <v>80</v>
      </c>
    </row>
    <row r="188" spans="1:76" ht="31.5">
      <c r="A188" s="34" t="s">
        <v>488</v>
      </c>
      <c r="B188" s="35" t="s">
        <v>489</v>
      </c>
      <c r="C188" s="36" t="s">
        <v>490</v>
      </c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52">
        <v>172</v>
      </c>
      <c r="AH188" s="37">
        <v>4</v>
      </c>
      <c r="AI188" s="37"/>
      <c r="AJ188" s="37"/>
      <c r="AK188" s="37"/>
      <c r="AL188" s="37"/>
      <c r="AM188" s="52">
        <v>172</v>
      </c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  <c r="BH188" s="37"/>
      <c r="BI188" s="37"/>
      <c r="BJ188" s="37"/>
      <c r="BK188" s="37"/>
      <c r="BL188" s="37"/>
      <c r="BM188" s="37"/>
      <c r="BN188" s="37"/>
      <c r="BO188" s="37"/>
      <c r="BP188" s="37"/>
      <c r="BQ188" s="37"/>
      <c r="BR188" s="37"/>
      <c r="BS188" s="37"/>
      <c r="BT188" s="37"/>
      <c r="BU188" s="37"/>
      <c r="BV188" s="37"/>
      <c r="BW188" s="37"/>
      <c r="BX188" s="43" t="s">
        <v>201</v>
      </c>
    </row>
    <row r="189" spans="1:76" ht="31.5">
      <c r="A189" s="34" t="s">
        <v>491</v>
      </c>
      <c r="B189" s="35" t="s">
        <v>492</v>
      </c>
      <c r="C189" s="36" t="s">
        <v>493</v>
      </c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52">
        <v>60</v>
      </c>
      <c r="AH189" s="42">
        <v>1</v>
      </c>
      <c r="AI189" s="37"/>
      <c r="AJ189" s="37"/>
      <c r="AK189" s="37"/>
      <c r="AL189" s="37"/>
      <c r="AM189" s="52">
        <v>60</v>
      </c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7"/>
      <c r="BT189" s="37"/>
      <c r="BU189" s="37"/>
      <c r="BV189" s="37"/>
      <c r="BW189" s="37"/>
      <c r="BX189" s="43" t="s">
        <v>201</v>
      </c>
    </row>
    <row r="190" spans="1:76" ht="31.5">
      <c r="A190" s="34" t="s">
        <v>494</v>
      </c>
      <c r="B190" s="35" t="s">
        <v>495</v>
      </c>
      <c r="C190" s="36" t="s">
        <v>496</v>
      </c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52">
        <v>221</v>
      </c>
      <c r="AH190" s="42">
        <v>2</v>
      </c>
      <c r="AI190" s="37"/>
      <c r="AJ190" s="37"/>
      <c r="AK190" s="37"/>
      <c r="AL190" s="37"/>
      <c r="AM190" s="52">
        <v>221</v>
      </c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  <c r="BH190" s="37"/>
      <c r="BI190" s="37"/>
      <c r="BJ190" s="37"/>
      <c r="BK190" s="37"/>
      <c r="BL190" s="37"/>
      <c r="BM190" s="37"/>
      <c r="BN190" s="37"/>
      <c r="BO190" s="37"/>
      <c r="BP190" s="37"/>
      <c r="BQ190" s="37"/>
      <c r="BR190" s="37"/>
      <c r="BS190" s="37"/>
      <c r="BT190" s="37"/>
      <c r="BU190" s="37"/>
      <c r="BV190" s="37"/>
      <c r="BW190" s="37"/>
      <c r="BX190" s="43" t="s">
        <v>201</v>
      </c>
    </row>
    <row r="191" spans="1:76" ht="31.5">
      <c r="A191" s="34" t="s">
        <v>497</v>
      </c>
      <c r="B191" s="35" t="s">
        <v>498</v>
      </c>
      <c r="C191" s="36" t="s">
        <v>499</v>
      </c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52">
        <v>145</v>
      </c>
      <c r="AH191" s="42">
        <v>3</v>
      </c>
      <c r="AI191" s="37"/>
      <c r="AJ191" s="37"/>
      <c r="AK191" s="37"/>
      <c r="AL191" s="37"/>
      <c r="AM191" s="52">
        <v>145</v>
      </c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  <c r="BH191" s="37"/>
      <c r="BI191" s="37"/>
      <c r="BJ191" s="37"/>
      <c r="BK191" s="37"/>
      <c r="BL191" s="37"/>
      <c r="BM191" s="37"/>
      <c r="BN191" s="37"/>
      <c r="BO191" s="37"/>
      <c r="BP191" s="37"/>
      <c r="BQ191" s="37"/>
      <c r="BR191" s="37"/>
      <c r="BS191" s="37"/>
      <c r="BT191" s="37"/>
      <c r="BU191" s="37"/>
      <c r="BV191" s="37"/>
      <c r="BW191" s="37"/>
      <c r="BX191" s="43" t="s">
        <v>201</v>
      </c>
    </row>
    <row r="192" spans="1:76" ht="31.5">
      <c r="A192" s="34" t="s">
        <v>500</v>
      </c>
      <c r="B192" s="35" t="s">
        <v>501</v>
      </c>
      <c r="C192" s="36" t="s">
        <v>502</v>
      </c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52"/>
      <c r="AH192" s="37"/>
      <c r="AI192" s="37"/>
      <c r="AJ192" s="37"/>
      <c r="AK192" s="37"/>
      <c r="AL192" s="37"/>
      <c r="AM192" s="52"/>
      <c r="AN192" s="37"/>
      <c r="AO192" s="37"/>
      <c r="AP192" s="37"/>
      <c r="AQ192" s="37"/>
      <c r="AR192" s="37"/>
      <c r="AS192" s="52">
        <v>135</v>
      </c>
      <c r="AT192" s="37"/>
      <c r="AU192" s="37"/>
      <c r="AV192" s="37"/>
      <c r="AW192" s="37"/>
      <c r="AX192" s="37"/>
      <c r="AY192" s="52">
        <v>135</v>
      </c>
      <c r="AZ192" s="37"/>
      <c r="BA192" s="37"/>
      <c r="BB192" s="37"/>
      <c r="BC192" s="37"/>
      <c r="BD192" s="37"/>
      <c r="BE192" s="37"/>
      <c r="BF192" s="37"/>
      <c r="BG192" s="37"/>
      <c r="BH192" s="37"/>
      <c r="BI192" s="37"/>
      <c r="BJ192" s="37"/>
      <c r="BK192" s="37"/>
      <c r="BL192" s="37"/>
      <c r="BM192" s="37"/>
      <c r="BN192" s="37"/>
      <c r="BO192" s="37"/>
      <c r="BP192" s="37"/>
      <c r="BQ192" s="37"/>
      <c r="BR192" s="37"/>
      <c r="BS192" s="37"/>
      <c r="BT192" s="37"/>
      <c r="BU192" s="37"/>
      <c r="BV192" s="37"/>
      <c r="BW192" s="37"/>
      <c r="BX192" s="37" t="s">
        <v>80</v>
      </c>
    </row>
    <row r="193" spans="1:76" ht="31.5">
      <c r="A193" s="34" t="s">
        <v>503</v>
      </c>
      <c r="B193" s="35" t="s">
        <v>504</v>
      </c>
      <c r="C193" s="36" t="s">
        <v>505</v>
      </c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52"/>
      <c r="AH193" s="42"/>
      <c r="AI193" s="37"/>
      <c r="AJ193" s="37"/>
      <c r="AK193" s="37"/>
      <c r="AL193" s="37"/>
      <c r="AM193" s="52"/>
      <c r="AN193" s="37"/>
      <c r="AO193" s="37"/>
      <c r="AP193" s="37"/>
      <c r="AQ193" s="37"/>
      <c r="AR193" s="37"/>
      <c r="AS193" s="52">
        <v>88</v>
      </c>
      <c r="AT193" s="37"/>
      <c r="AU193" s="37"/>
      <c r="AV193" s="37"/>
      <c r="AW193" s="37"/>
      <c r="AX193" s="37"/>
      <c r="AY193" s="52">
        <v>88</v>
      </c>
      <c r="AZ193" s="37"/>
      <c r="BA193" s="37"/>
      <c r="BB193" s="37"/>
      <c r="BC193" s="37"/>
      <c r="BD193" s="37"/>
      <c r="BE193" s="37"/>
      <c r="BF193" s="37"/>
      <c r="BG193" s="37"/>
      <c r="BH193" s="37"/>
      <c r="BI193" s="37"/>
      <c r="BJ193" s="37"/>
      <c r="BK193" s="37"/>
      <c r="BL193" s="37"/>
      <c r="BM193" s="37"/>
      <c r="BN193" s="37"/>
      <c r="BO193" s="37"/>
      <c r="BP193" s="37"/>
      <c r="BQ193" s="37"/>
      <c r="BR193" s="37"/>
      <c r="BS193" s="37"/>
      <c r="BT193" s="37"/>
      <c r="BU193" s="37"/>
      <c r="BV193" s="37"/>
      <c r="BW193" s="37"/>
      <c r="BX193" s="37" t="s">
        <v>80</v>
      </c>
    </row>
    <row r="194" spans="1:76" ht="31.5">
      <c r="A194" s="34" t="s">
        <v>506</v>
      </c>
      <c r="B194" s="35" t="s">
        <v>507</v>
      </c>
      <c r="C194" s="36" t="s">
        <v>508</v>
      </c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52"/>
      <c r="AH194" s="42"/>
      <c r="AI194" s="37"/>
      <c r="AJ194" s="37"/>
      <c r="AK194" s="37"/>
      <c r="AL194" s="37"/>
      <c r="AM194" s="52"/>
      <c r="AN194" s="37"/>
      <c r="AO194" s="37"/>
      <c r="AP194" s="37"/>
      <c r="AQ194" s="37"/>
      <c r="AR194" s="37"/>
      <c r="AS194" s="52">
        <v>42</v>
      </c>
      <c r="AT194" s="37"/>
      <c r="AU194" s="37"/>
      <c r="AV194" s="37"/>
      <c r="AW194" s="37"/>
      <c r="AX194" s="37"/>
      <c r="AY194" s="52">
        <v>42</v>
      </c>
      <c r="AZ194" s="37"/>
      <c r="BA194" s="37"/>
      <c r="BB194" s="37"/>
      <c r="BC194" s="37"/>
      <c r="BD194" s="37"/>
      <c r="BE194" s="37"/>
      <c r="BF194" s="37"/>
      <c r="BG194" s="37"/>
      <c r="BH194" s="37"/>
      <c r="BI194" s="37"/>
      <c r="BJ194" s="37"/>
      <c r="BK194" s="37"/>
      <c r="BL194" s="37"/>
      <c r="BM194" s="37"/>
      <c r="BN194" s="37"/>
      <c r="BO194" s="37"/>
      <c r="BP194" s="37"/>
      <c r="BQ194" s="37"/>
      <c r="BR194" s="37"/>
      <c r="BS194" s="37"/>
      <c r="BT194" s="37"/>
      <c r="BU194" s="37"/>
      <c r="BV194" s="37"/>
      <c r="BW194" s="37"/>
      <c r="BX194" s="37" t="s">
        <v>80</v>
      </c>
    </row>
    <row r="195" spans="1:76" ht="31.5">
      <c r="A195" s="34" t="s">
        <v>509</v>
      </c>
      <c r="B195" s="35" t="s">
        <v>510</v>
      </c>
      <c r="C195" s="36" t="s">
        <v>511</v>
      </c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52"/>
      <c r="AH195" s="37"/>
      <c r="AI195" s="37"/>
      <c r="AJ195" s="37"/>
      <c r="AK195" s="37"/>
      <c r="AL195" s="37"/>
      <c r="AM195" s="52"/>
      <c r="AN195" s="37"/>
      <c r="AO195" s="37"/>
      <c r="AP195" s="37"/>
      <c r="AQ195" s="37"/>
      <c r="AR195" s="37"/>
      <c r="AS195" s="52">
        <v>104</v>
      </c>
      <c r="AT195" s="37"/>
      <c r="AU195" s="37"/>
      <c r="AV195" s="37"/>
      <c r="AW195" s="37"/>
      <c r="AX195" s="37"/>
      <c r="AY195" s="52">
        <v>104</v>
      </c>
      <c r="AZ195" s="37"/>
      <c r="BA195" s="37"/>
      <c r="BB195" s="37"/>
      <c r="BC195" s="37"/>
      <c r="BD195" s="37"/>
      <c r="BE195" s="37"/>
      <c r="BF195" s="37"/>
      <c r="BG195" s="37"/>
      <c r="BH195" s="37"/>
      <c r="BI195" s="37"/>
      <c r="BJ195" s="37"/>
      <c r="BK195" s="37"/>
      <c r="BL195" s="37"/>
      <c r="BM195" s="37"/>
      <c r="BN195" s="37"/>
      <c r="BO195" s="37"/>
      <c r="BP195" s="37"/>
      <c r="BQ195" s="37"/>
      <c r="BR195" s="37"/>
      <c r="BS195" s="37"/>
      <c r="BT195" s="37"/>
      <c r="BU195" s="37"/>
      <c r="BV195" s="37"/>
      <c r="BW195" s="37"/>
      <c r="BX195" s="37" t="s">
        <v>80</v>
      </c>
    </row>
    <row r="196" spans="1:76" ht="31.5">
      <c r="A196" s="34" t="s">
        <v>512</v>
      </c>
      <c r="B196" s="35" t="s">
        <v>513</v>
      </c>
      <c r="C196" s="36" t="s">
        <v>514</v>
      </c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52"/>
      <c r="AH196" s="42"/>
      <c r="AI196" s="37"/>
      <c r="AJ196" s="37"/>
      <c r="AK196" s="37"/>
      <c r="AL196" s="37"/>
      <c r="AM196" s="52"/>
      <c r="AN196" s="37"/>
      <c r="AO196" s="37"/>
      <c r="AP196" s="37"/>
      <c r="AQ196" s="37"/>
      <c r="AR196" s="37"/>
      <c r="AS196" s="52">
        <v>56</v>
      </c>
      <c r="AT196" s="37"/>
      <c r="AU196" s="37"/>
      <c r="AV196" s="37"/>
      <c r="AW196" s="37"/>
      <c r="AX196" s="37"/>
      <c r="AY196" s="52">
        <v>56</v>
      </c>
      <c r="AZ196" s="37"/>
      <c r="BA196" s="37"/>
      <c r="BB196" s="37"/>
      <c r="BC196" s="37"/>
      <c r="BD196" s="37"/>
      <c r="BE196" s="37"/>
      <c r="BF196" s="37"/>
      <c r="BG196" s="37"/>
      <c r="BH196" s="37"/>
      <c r="BI196" s="37"/>
      <c r="BJ196" s="37"/>
      <c r="BK196" s="37"/>
      <c r="BL196" s="37"/>
      <c r="BM196" s="37"/>
      <c r="BN196" s="37"/>
      <c r="BO196" s="37"/>
      <c r="BP196" s="37"/>
      <c r="BQ196" s="37"/>
      <c r="BR196" s="37"/>
      <c r="BS196" s="37"/>
      <c r="BT196" s="37"/>
      <c r="BU196" s="37"/>
      <c r="BV196" s="37"/>
      <c r="BW196" s="37"/>
      <c r="BX196" s="37" t="s">
        <v>80</v>
      </c>
    </row>
    <row r="197" spans="1:76" ht="31.5">
      <c r="A197" s="34" t="s">
        <v>515</v>
      </c>
      <c r="B197" s="35" t="s">
        <v>516</v>
      </c>
      <c r="C197" s="36" t="s">
        <v>517</v>
      </c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52"/>
      <c r="AH197" s="42"/>
      <c r="AI197" s="37"/>
      <c r="AJ197" s="37"/>
      <c r="AK197" s="37"/>
      <c r="AL197" s="37"/>
      <c r="AM197" s="52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  <c r="BA197" s="37"/>
      <c r="BB197" s="37"/>
      <c r="BC197" s="37"/>
      <c r="BD197" s="37"/>
      <c r="BE197" s="52">
        <v>114</v>
      </c>
      <c r="BF197" s="37"/>
      <c r="BG197" s="37"/>
      <c r="BH197" s="37"/>
      <c r="BI197" s="37"/>
      <c r="BJ197" s="37"/>
      <c r="BK197" s="52">
        <v>114</v>
      </c>
      <c r="BL197" s="37"/>
      <c r="BM197" s="37"/>
      <c r="BN197" s="37"/>
      <c r="BO197" s="37"/>
      <c r="BP197" s="37"/>
      <c r="BQ197" s="37"/>
      <c r="BR197" s="37"/>
      <c r="BS197" s="37"/>
      <c r="BT197" s="37"/>
      <c r="BU197" s="37"/>
      <c r="BV197" s="37"/>
      <c r="BW197" s="37"/>
      <c r="BX197" s="37" t="s">
        <v>80</v>
      </c>
    </row>
    <row r="198" spans="1:76" ht="31.5">
      <c r="A198" s="34" t="s">
        <v>518</v>
      </c>
      <c r="B198" s="35" t="s">
        <v>519</v>
      </c>
      <c r="C198" s="36" t="s">
        <v>520</v>
      </c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52"/>
      <c r="AH198" s="42"/>
      <c r="AI198" s="37"/>
      <c r="AJ198" s="37"/>
      <c r="AK198" s="37"/>
      <c r="AL198" s="37"/>
      <c r="AM198" s="52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7"/>
      <c r="BE198" s="52">
        <v>90</v>
      </c>
      <c r="BF198" s="37"/>
      <c r="BG198" s="37"/>
      <c r="BH198" s="37"/>
      <c r="BI198" s="37"/>
      <c r="BJ198" s="37"/>
      <c r="BK198" s="52">
        <v>90</v>
      </c>
      <c r="BL198" s="37"/>
      <c r="BM198" s="37"/>
      <c r="BN198" s="37"/>
      <c r="BO198" s="37"/>
      <c r="BP198" s="37"/>
      <c r="BQ198" s="37"/>
      <c r="BR198" s="37"/>
      <c r="BS198" s="37"/>
      <c r="BT198" s="37"/>
      <c r="BU198" s="37"/>
      <c r="BV198" s="37"/>
      <c r="BW198" s="37"/>
      <c r="BX198" s="37" t="s">
        <v>80</v>
      </c>
    </row>
    <row r="199" spans="1:76" ht="31.5">
      <c r="A199" s="34" t="s">
        <v>521</v>
      </c>
      <c r="B199" s="35" t="s">
        <v>522</v>
      </c>
      <c r="C199" s="36" t="s">
        <v>523</v>
      </c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42"/>
      <c r="AI199" s="37"/>
      <c r="AJ199" s="37"/>
      <c r="AK199" s="37"/>
      <c r="AL199" s="37"/>
      <c r="AM199" s="42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52">
        <v>75</v>
      </c>
      <c r="BF199" s="37"/>
      <c r="BG199" s="37"/>
      <c r="BH199" s="37"/>
      <c r="BI199" s="37"/>
      <c r="BJ199" s="37"/>
      <c r="BK199" s="52">
        <v>75</v>
      </c>
      <c r="BL199" s="37"/>
      <c r="BM199" s="37"/>
      <c r="BN199" s="37"/>
      <c r="BO199" s="37"/>
      <c r="BP199" s="37"/>
      <c r="BQ199" s="37"/>
      <c r="BR199" s="37"/>
      <c r="BS199" s="37"/>
      <c r="BT199" s="37"/>
      <c r="BU199" s="37"/>
      <c r="BV199" s="37"/>
      <c r="BW199" s="37"/>
      <c r="BX199" s="37" t="s">
        <v>80</v>
      </c>
    </row>
    <row r="200" spans="1:76" ht="31.5">
      <c r="A200" s="34" t="s">
        <v>524</v>
      </c>
      <c r="B200" s="35" t="s">
        <v>525</v>
      </c>
      <c r="C200" s="36" t="s">
        <v>526</v>
      </c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52"/>
      <c r="AH200" s="37"/>
      <c r="AI200" s="37"/>
      <c r="AJ200" s="37"/>
      <c r="AK200" s="37"/>
      <c r="AL200" s="37"/>
      <c r="AM200" s="52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7"/>
      <c r="BE200" s="52">
        <v>47</v>
      </c>
      <c r="BF200" s="37"/>
      <c r="BG200" s="37"/>
      <c r="BH200" s="37"/>
      <c r="BI200" s="37"/>
      <c r="BJ200" s="37"/>
      <c r="BK200" s="52">
        <v>47</v>
      </c>
      <c r="BL200" s="37"/>
      <c r="BM200" s="37"/>
      <c r="BN200" s="37"/>
      <c r="BO200" s="37"/>
      <c r="BP200" s="37"/>
      <c r="BQ200" s="37"/>
      <c r="BR200" s="37"/>
      <c r="BS200" s="37"/>
      <c r="BT200" s="37"/>
      <c r="BU200" s="37"/>
      <c r="BV200" s="37"/>
      <c r="BW200" s="37"/>
      <c r="BX200" s="37" t="s">
        <v>80</v>
      </c>
    </row>
    <row r="201" spans="1:76" ht="31.5">
      <c r="A201" s="34" t="s">
        <v>527</v>
      </c>
      <c r="B201" s="35" t="s">
        <v>528</v>
      </c>
      <c r="C201" s="36" t="s">
        <v>529</v>
      </c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52"/>
      <c r="AH201" s="42"/>
      <c r="AI201" s="37"/>
      <c r="AJ201" s="37"/>
      <c r="AK201" s="37"/>
      <c r="AL201" s="37"/>
      <c r="AM201" s="52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  <c r="BA201" s="37"/>
      <c r="BB201" s="37"/>
      <c r="BC201" s="37"/>
      <c r="BD201" s="37"/>
      <c r="BE201" s="52">
        <v>109</v>
      </c>
      <c r="BF201" s="37"/>
      <c r="BG201" s="37"/>
      <c r="BH201" s="37"/>
      <c r="BI201" s="37"/>
      <c r="BJ201" s="37"/>
      <c r="BK201" s="52">
        <v>109</v>
      </c>
      <c r="BL201" s="37"/>
      <c r="BM201" s="37"/>
      <c r="BN201" s="37"/>
      <c r="BO201" s="37"/>
      <c r="BP201" s="37"/>
      <c r="BQ201" s="37"/>
      <c r="BR201" s="37"/>
      <c r="BS201" s="37"/>
      <c r="BT201" s="37"/>
      <c r="BU201" s="37"/>
      <c r="BV201" s="37"/>
      <c r="BW201" s="37"/>
      <c r="BX201" s="37" t="s">
        <v>80</v>
      </c>
    </row>
    <row r="202" spans="1:76" ht="31.5">
      <c r="A202" s="34" t="s">
        <v>530</v>
      </c>
      <c r="B202" s="35" t="s">
        <v>531</v>
      </c>
      <c r="C202" s="36" t="s">
        <v>532</v>
      </c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52"/>
      <c r="AH202" s="42"/>
      <c r="AI202" s="37"/>
      <c r="AJ202" s="37"/>
      <c r="AK202" s="37"/>
      <c r="AL202" s="37"/>
      <c r="AM202" s="52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  <c r="BA202" s="37"/>
      <c r="BB202" s="37"/>
      <c r="BC202" s="37"/>
      <c r="BD202" s="37"/>
      <c r="BE202" s="37"/>
      <c r="BF202" s="37"/>
      <c r="BG202" s="37"/>
      <c r="BH202" s="37"/>
      <c r="BI202" s="37"/>
      <c r="BJ202" s="37"/>
      <c r="BK202" s="37"/>
      <c r="BL202" s="37"/>
      <c r="BM202" s="37"/>
      <c r="BN202" s="37"/>
      <c r="BO202" s="37"/>
      <c r="BP202" s="37"/>
      <c r="BQ202" s="52">
        <v>135</v>
      </c>
      <c r="BR202" s="37"/>
      <c r="BS202" s="37"/>
      <c r="BT202" s="37"/>
      <c r="BU202" s="37"/>
      <c r="BV202" s="37"/>
      <c r="BW202" s="52">
        <v>135</v>
      </c>
      <c r="BX202" s="37" t="s">
        <v>80</v>
      </c>
    </row>
    <row r="203" spans="1:76" ht="31.5">
      <c r="A203" s="34" t="s">
        <v>533</v>
      </c>
      <c r="B203" s="35" t="s">
        <v>534</v>
      </c>
      <c r="C203" s="36" t="s">
        <v>535</v>
      </c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52"/>
      <c r="AH203" s="37"/>
      <c r="AI203" s="37"/>
      <c r="AJ203" s="37"/>
      <c r="AK203" s="37"/>
      <c r="AL203" s="37"/>
      <c r="AM203" s="52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7"/>
      <c r="BE203" s="37"/>
      <c r="BF203" s="37"/>
      <c r="BG203" s="37"/>
      <c r="BH203" s="37"/>
      <c r="BI203" s="37"/>
      <c r="BJ203" s="37"/>
      <c r="BK203" s="37"/>
      <c r="BL203" s="37"/>
      <c r="BM203" s="37"/>
      <c r="BN203" s="37"/>
      <c r="BO203" s="37"/>
      <c r="BP203" s="37"/>
      <c r="BQ203" s="52">
        <v>138</v>
      </c>
      <c r="BR203" s="37"/>
      <c r="BS203" s="37"/>
      <c r="BT203" s="37"/>
      <c r="BU203" s="37"/>
      <c r="BV203" s="37"/>
      <c r="BW203" s="52">
        <v>138</v>
      </c>
      <c r="BX203" s="37" t="s">
        <v>80</v>
      </c>
    </row>
    <row r="204" spans="1:76" ht="31.5">
      <c r="A204" s="34" t="s">
        <v>536</v>
      </c>
      <c r="B204" s="35" t="s">
        <v>537</v>
      </c>
      <c r="C204" s="36" t="s">
        <v>538</v>
      </c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52"/>
      <c r="AH204" s="42"/>
      <c r="AI204" s="37"/>
      <c r="AJ204" s="37"/>
      <c r="AK204" s="37"/>
      <c r="AL204" s="37"/>
      <c r="AM204" s="52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  <c r="BH204" s="37"/>
      <c r="BI204" s="37"/>
      <c r="BJ204" s="37"/>
      <c r="BK204" s="37"/>
      <c r="BL204" s="37"/>
      <c r="BM204" s="37"/>
      <c r="BN204" s="37"/>
      <c r="BO204" s="37"/>
      <c r="BP204" s="37"/>
      <c r="BQ204" s="52">
        <v>90</v>
      </c>
      <c r="BR204" s="37"/>
      <c r="BS204" s="37"/>
      <c r="BT204" s="37"/>
      <c r="BU204" s="37"/>
      <c r="BV204" s="37"/>
      <c r="BW204" s="52">
        <v>90</v>
      </c>
      <c r="BX204" s="37" t="s">
        <v>80</v>
      </c>
    </row>
    <row r="205" spans="1:76" ht="31.5">
      <c r="A205" s="34" t="s">
        <v>539</v>
      </c>
      <c r="B205" s="35" t="s">
        <v>540</v>
      </c>
      <c r="C205" s="36" t="s">
        <v>541</v>
      </c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52"/>
      <c r="AH205" s="42"/>
      <c r="AI205" s="37"/>
      <c r="AJ205" s="37"/>
      <c r="AK205" s="37"/>
      <c r="AL205" s="37"/>
      <c r="AM205" s="52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7"/>
      <c r="BE205" s="37"/>
      <c r="BF205" s="37"/>
      <c r="BG205" s="37"/>
      <c r="BH205" s="37"/>
      <c r="BI205" s="37"/>
      <c r="BJ205" s="37"/>
      <c r="BK205" s="37"/>
      <c r="BL205" s="37"/>
      <c r="BM205" s="37"/>
      <c r="BN205" s="37"/>
      <c r="BO205" s="37"/>
      <c r="BP205" s="37"/>
      <c r="BQ205" s="52">
        <v>70</v>
      </c>
      <c r="BR205" s="37"/>
      <c r="BS205" s="37"/>
      <c r="BT205" s="37"/>
      <c r="BU205" s="37"/>
      <c r="BV205" s="37"/>
      <c r="BW205" s="52">
        <v>70</v>
      </c>
      <c r="BX205" s="43" t="s">
        <v>201</v>
      </c>
    </row>
    <row r="206" spans="1:76">
      <c r="A206" s="28" t="s">
        <v>120</v>
      </c>
      <c r="B206" s="29" t="s">
        <v>120</v>
      </c>
      <c r="C206" s="30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2"/>
      <c r="AC206" s="31"/>
      <c r="AD206" s="31"/>
      <c r="AE206" s="31"/>
      <c r="AF206" s="31"/>
      <c r="AG206" s="31"/>
      <c r="AH206" s="32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  <c r="BM206" s="31"/>
      <c r="BN206" s="31"/>
      <c r="BO206" s="31"/>
      <c r="BP206" s="31"/>
      <c r="BQ206" s="31"/>
      <c r="BR206" s="31"/>
      <c r="BS206" s="31"/>
      <c r="BT206" s="31"/>
      <c r="BU206" s="31"/>
      <c r="BV206" s="31"/>
      <c r="BW206" s="31"/>
      <c r="BX206" s="31"/>
    </row>
    <row r="207" spans="1:76" ht="47.25">
      <c r="A207" s="28" t="s">
        <v>542</v>
      </c>
      <c r="B207" s="29" t="s">
        <v>543</v>
      </c>
      <c r="C207" s="30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  <c r="BQ207" s="31"/>
      <c r="BR207" s="31"/>
      <c r="BS207" s="31"/>
      <c r="BT207" s="31"/>
      <c r="BU207" s="31"/>
      <c r="BV207" s="31"/>
      <c r="BW207" s="31"/>
      <c r="BX207" s="31" t="s">
        <v>80</v>
      </c>
    </row>
    <row r="208" spans="1:76">
      <c r="A208" s="28" t="s">
        <v>120</v>
      </c>
      <c r="B208" s="29" t="s">
        <v>120</v>
      </c>
      <c r="C208" s="30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  <c r="BQ208" s="31"/>
      <c r="BR208" s="31"/>
      <c r="BS208" s="31"/>
      <c r="BT208" s="31"/>
      <c r="BU208" s="31"/>
      <c r="BV208" s="31"/>
      <c r="BW208" s="31"/>
      <c r="BX208" s="31"/>
    </row>
    <row r="209" spans="1:76" ht="47.25">
      <c r="A209" s="28" t="s">
        <v>544</v>
      </c>
      <c r="B209" s="29" t="s">
        <v>545</v>
      </c>
      <c r="C209" s="30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  <c r="BM209" s="31"/>
      <c r="BN209" s="31"/>
      <c r="BO209" s="31"/>
      <c r="BP209" s="31"/>
      <c r="BQ209" s="31"/>
      <c r="BR209" s="31"/>
      <c r="BS209" s="31"/>
      <c r="BT209" s="31"/>
      <c r="BU209" s="31"/>
      <c r="BV209" s="31"/>
      <c r="BW209" s="31"/>
      <c r="BX209" s="31" t="s">
        <v>80</v>
      </c>
    </row>
    <row r="210" spans="1:76">
      <c r="A210" s="28" t="s">
        <v>120</v>
      </c>
      <c r="B210" s="29" t="s">
        <v>120</v>
      </c>
      <c r="C210" s="30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  <c r="BM210" s="31"/>
      <c r="BN210" s="31"/>
      <c r="BO210" s="31"/>
      <c r="BP210" s="31"/>
      <c r="BQ210" s="31"/>
      <c r="BR210" s="31"/>
      <c r="BS210" s="31"/>
      <c r="BT210" s="31"/>
      <c r="BU210" s="31"/>
      <c r="BV210" s="31"/>
      <c r="BW210" s="31"/>
      <c r="BX210" s="31"/>
    </row>
    <row r="211" spans="1:76" ht="47.25">
      <c r="A211" s="28" t="s">
        <v>546</v>
      </c>
      <c r="B211" s="29" t="s">
        <v>547</v>
      </c>
      <c r="C211" s="30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  <c r="BN211" s="31"/>
      <c r="BO211" s="31"/>
      <c r="BP211" s="31"/>
      <c r="BQ211" s="31"/>
      <c r="BR211" s="31"/>
      <c r="BS211" s="31"/>
      <c r="BT211" s="31"/>
      <c r="BU211" s="31"/>
      <c r="BV211" s="31"/>
      <c r="BW211" s="31"/>
      <c r="BX211" s="31" t="s">
        <v>80</v>
      </c>
    </row>
    <row r="212" spans="1:76">
      <c r="A212" s="28" t="s">
        <v>120</v>
      </c>
      <c r="B212" s="29" t="s">
        <v>120</v>
      </c>
      <c r="C212" s="30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  <c r="BM212" s="31"/>
      <c r="BN212" s="31"/>
      <c r="BO212" s="31"/>
      <c r="BP212" s="31"/>
      <c r="BQ212" s="31"/>
      <c r="BR212" s="31"/>
      <c r="BS212" s="31"/>
      <c r="BT212" s="31"/>
      <c r="BU212" s="31"/>
      <c r="BV212" s="31"/>
      <c r="BW212" s="31"/>
      <c r="BX212" s="31"/>
    </row>
    <row r="213" spans="1:76" ht="63">
      <c r="A213" s="28" t="s">
        <v>548</v>
      </c>
      <c r="B213" s="29" t="s">
        <v>549</v>
      </c>
      <c r="C213" s="30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  <c r="BM213" s="31"/>
      <c r="BN213" s="31"/>
      <c r="BO213" s="31"/>
      <c r="BP213" s="31"/>
      <c r="BQ213" s="31"/>
      <c r="BR213" s="31"/>
      <c r="BS213" s="31"/>
      <c r="BT213" s="31"/>
      <c r="BU213" s="31"/>
      <c r="BV213" s="31"/>
      <c r="BW213" s="31"/>
      <c r="BX213" s="31" t="s">
        <v>80</v>
      </c>
    </row>
    <row r="214" spans="1:76">
      <c r="A214" s="28" t="s">
        <v>120</v>
      </c>
      <c r="B214" s="29" t="s">
        <v>120</v>
      </c>
      <c r="C214" s="30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  <c r="BM214" s="31"/>
      <c r="BN214" s="31"/>
      <c r="BO214" s="31"/>
      <c r="BP214" s="31"/>
      <c r="BQ214" s="31"/>
      <c r="BR214" s="31"/>
      <c r="BS214" s="31"/>
      <c r="BT214" s="31"/>
      <c r="BU214" s="31"/>
      <c r="BV214" s="31"/>
      <c r="BW214" s="31"/>
      <c r="BX214" s="31"/>
    </row>
    <row r="215" spans="1:76" ht="63">
      <c r="A215" s="28" t="s">
        <v>550</v>
      </c>
      <c r="B215" s="29" t="s">
        <v>551</v>
      </c>
      <c r="C215" s="30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 t="s">
        <v>80</v>
      </c>
    </row>
    <row r="216" spans="1:76">
      <c r="A216" s="28" t="s">
        <v>120</v>
      </c>
      <c r="B216" s="29" t="s">
        <v>120</v>
      </c>
      <c r="C216" s="30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  <c r="BN216" s="31"/>
      <c r="BO216" s="31"/>
      <c r="BP216" s="31"/>
      <c r="BQ216" s="31"/>
      <c r="BR216" s="31"/>
      <c r="BS216" s="31"/>
      <c r="BT216" s="31"/>
      <c r="BU216" s="31"/>
      <c r="BV216" s="31"/>
      <c r="BW216" s="31"/>
      <c r="BX216" s="31"/>
    </row>
    <row r="217" spans="1:76" ht="63">
      <c r="A217" s="28" t="s">
        <v>552</v>
      </c>
      <c r="B217" s="29" t="s">
        <v>553</v>
      </c>
      <c r="C217" s="30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  <c r="BN217" s="31"/>
      <c r="BO217" s="31"/>
      <c r="BP217" s="31"/>
      <c r="BQ217" s="31"/>
      <c r="BR217" s="31"/>
      <c r="BS217" s="31"/>
      <c r="BT217" s="31"/>
      <c r="BU217" s="31"/>
      <c r="BV217" s="31"/>
      <c r="BW217" s="31"/>
      <c r="BX217" s="31" t="s">
        <v>80</v>
      </c>
    </row>
    <row r="218" spans="1:76">
      <c r="A218" s="28" t="s">
        <v>120</v>
      </c>
      <c r="B218" s="29" t="s">
        <v>120</v>
      </c>
      <c r="C218" s="30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  <c r="BN218" s="31"/>
      <c r="BO218" s="31"/>
      <c r="BP218" s="31"/>
      <c r="BQ218" s="31"/>
      <c r="BR218" s="31"/>
      <c r="BS218" s="31"/>
      <c r="BT218" s="31"/>
      <c r="BU218" s="31"/>
      <c r="BV218" s="31"/>
      <c r="BW218" s="31"/>
      <c r="BX218" s="31"/>
    </row>
    <row r="219" spans="1:76" ht="63">
      <c r="A219" s="28" t="s">
        <v>554</v>
      </c>
      <c r="B219" s="29" t="s">
        <v>555</v>
      </c>
      <c r="C219" s="30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  <c r="BM219" s="31"/>
      <c r="BN219" s="31"/>
      <c r="BO219" s="31"/>
      <c r="BP219" s="31"/>
      <c r="BQ219" s="31"/>
      <c r="BR219" s="31"/>
      <c r="BS219" s="31"/>
      <c r="BT219" s="31"/>
      <c r="BU219" s="31"/>
      <c r="BV219" s="31"/>
      <c r="BW219" s="31"/>
      <c r="BX219" s="31" t="s">
        <v>80</v>
      </c>
    </row>
    <row r="220" spans="1:76">
      <c r="A220" s="28" t="s">
        <v>120</v>
      </c>
      <c r="B220" s="29" t="s">
        <v>120</v>
      </c>
      <c r="C220" s="30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31"/>
      <c r="BN220" s="31"/>
      <c r="BO220" s="31"/>
      <c r="BP220" s="31"/>
      <c r="BQ220" s="31"/>
      <c r="BR220" s="31"/>
      <c r="BS220" s="31"/>
      <c r="BT220" s="31"/>
      <c r="BU220" s="31"/>
      <c r="BV220" s="31"/>
      <c r="BW220" s="31"/>
      <c r="BX220" s="31"/>
    </row>
    <row r="221" spans="1:76" ht="63">
      <c r="A221" s="28" t="s">
        <v>556</v>
      </c>
      <c r="B221" s="29" t="s">
        <v>557</v>
      </c>
      <c r="C221" s="30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  <c r="BM221" s="31"/>
      <c r="BN221" s="31"/>
      <c r="BO221" s="31"/>
      <c r="BP221" s="31"/>
      <c r="BQ221" s="31"/>
      <c r="BR221" s="31"/>
      <c r="BS221" s="31"/>
      <c r="BT221" s="31"/>
      <c r="BU221" s="31"/>
      <c r="BV221" s="31"/>
      <c r="BW221" s="31"/>
      <c r="BX221" s="31" t="s">
        <v>80</v>
      </c>
    </row>
    <row r="222" spans="1:76" ht="47.25">
      <c r="A222" s="28" t="s">
        <v>558</v>
      </c>
      <c r="B222" s="29" t="s">
        <v>559</v>
      </c>
      <c r="C222" s="30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  <c r="BM222" s="31"/>
      <c r="BN222" s="31"/>
      <c r="BO222" s="31"/>
      <c r="BP222" s="31"/>
      <c r="BQ222" s="31"/>
      <c r="BR222" s="31"/>
      <c r="BS222" s="31"/>
      <c r="BT222" s="31"/>
      <c r="BU222" s="31"/>
      <c r="BV222" s="31"/>
      <c r="BW222" s="31"/>
      <c r="BX222" s="31" t="s">
        <v>80</v>
      </c>
    </row>
    <row r="223" spans="1:76">
      <c r="A223" s="28" t="s">
        <v>120</v>
      </c>
      <c r="B223" s="29" t="s">
        <v>120</v>
      </c>
      <c r="C223" s="30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  <c r="BM223" s="31"/>
      <c r="BN223" s="31"/>
      <c r="BO223" s="31"/>
      <c r="BP223" s="31"/>
      <c r="BQ223" s="31"/>
      <c r="BR223" s="31"/>
      <c r="BS223" s="31"/>
      <c r="BT223" s="31"/>
      <c r="BU223" s="31"/>
      <c r="BV223" s="31"/>
      <c r="BW223" s="31"/>
      <c r="BX223" s="31"/>
    </row>
    <row r="224" spans="1:76" ht="63">
      <c r="A224" s="28" t="s">
        <v>560</v>
      </c>
      <c r="B224" s="29" t="s">
        <v>561</v>
      </c>
      <c r="C224" s="30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/>
      <c r="BJ224" s="31"/>
      <c r="BK224" s="31"/>
      <c r="BL224" s="31"/>
      <c r="BM224" s="31"/>
      <c r="BN224" s="31"/>
      <c r="BO224" s="31"/>
      <c r="BP224" s="31"/>
      <c r="BQ224" s="31"/>
      <c r="BR224" s="31"/>
      <c r="BS224" s="31"/>
      <c r="BT224" s="31"/>
      <c r="BU224" s="31"/>
      <c r="BV224" s="31"/>
      <c r="BW224" s="31"/>
      <c r="BX224" s="31" t="s">
        <v>80</v>
      </c>
    </row>
    <row r="225" spans="1:76">
      <c r="A225" s="28" t="s">
        <v>120</v>
      </c>
      <c r="B225" s="29" t="s">
        <v>120</v>
      </c>
      <c r="C225" s="30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2"/>
      <c r="AC225" s="32"/>
      <c r="AD225" s="32"/>
      <c r="AE225" s="32"/>
      <c r="AF225" s="32"/>
      <c r="AG225" s="32"/>
      <c r="AH225" s="32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</row>
    <row r="226" spans="1:76" s="25" customFormat="1" ht="94.5">
      <c r="A226" s="19" t="s">
        <v>562</v>
      </c>
      <c r="B226" s="20" t="s">
        <v>563</v>
      </c>
      <c r="C226" s="21" t="s">
        <v>80</v>
      </c>
      <c r="D226" s="53" t="s">
        <v>80</v>
      </c>
      <c r="E226" s="53" t="s">
        <v>80</v>
      </c>
      <c r="F226" s="53" t="s">
        <v>80</v>
      </c>
      <c r="G226" s="53" t="s">
        <v>80</v>
      </c>
      <c r="H226" s="53" t="s">
        <v>80</v>
      </c>
      <c r="I226" s="53" t="s">
        <v>80</v>
      </c>
      <c r="J226" s="53" t="s">
        <v>80</v>
      </c>
      <c r="K226" s="53" t="s">
        <v>80</v>
      </c>
      <c r="L226" s="53" t="s">
        <v>80</v>
      </c>
      <c r="M226" s="53" t="s">
        <v>80</v>
      </c>
      <c r="N226" s="53" t="s">
        <v>80</v>
      </c>
      <c r="O226" s="53" t="s">
        <v>80</v>
      </c>
      <c r="P226" s="53" t="s">
        <v>80</v>
      </c>
      <c r="Q226" s="53" t="s">
        <v>80</v>
      </c>
      <c r="R226" s="53" t="s">
        <v>80</v>
      </c>
      <c r="S226" s="53" t="s">
        <v>80</v>
      </c>
      <c r="T226" s="53" t="s">
        <v>80</v>
      </c>
      <c r="U226" s="53" t="s">
        <v>80</v>
      </c>
      <c r="V226" s="53" t="s">
        <v>80</v>
      </c>
      <c r="W226" s="53" t="s">
        <v>80</v>
      </c>
      <c r="X226" s="53" t="s">
        <v>80</v>
      </c>
      <c r="Y226" s="53" t="s">
        <v>80</v>
      </c>
      <c r="Z226" s="53" t="s">
        <v>80</v>
      </c>
      <c r="AA226" s="53" t="s">
        <v>80</v>
      </c>
      <c r="AB226" s="53" t="s">
        <v>80</v>
      </c>
      <c r="AC226" s="53" t="s">
        <v>80</v>
      </c>
      <c r="AD226" s="53" t="s">
        <v>80</v>
      </c>
      <c r="AE226" s="53" t="s">
        <v>80</v>
      </c>
      <c r="AF226" s="53" t="s">
        <v>80</v>
      </c>
      <c r="AG226" s="53" t="s">
        <v>80</v>
      </c>
      <c r="AH226" s="53" t="s">
        <v>80</v>
      </c>
      <c r="AI226" s="53" t="s">
        <v>80</v>
      </c>
      <c r="AJ226" s="53" t="s">
        <v>80</v>
      </c>
      <c r="AK226" s="53" t="s">
        <v>80</v>
      </c>
      <c r="AL226" s="53" t="s">
        <v>80</v>
      </c>
      <c r="AM226" s="53" t="s">
        <v>80</v>
      </c>
      <c r="AN226" s="53" t="s">
        <v>80</v>
      </c>
      <c r="AO226" s="53" t="s">
        <v>80</v>
      </c>
      <c r="AP226" s="53" t="s">
        <v>80</v>
      </c>
      <c r="AQ226" s="53" t="s">
        <v>80</v>
      </c>
      <c r="AR226" s="53" t="s">
        <v>80</v>
      </c>
      <c r="AS226" s="53" t="s">
        <v>80</v>
      </c>
      <c r="AT226" s="53" t="s">
        <v>80</v>
      </c>
      <c r="AU226" s="53" t="s">
        <v>80</v>
      </c>
      <c r="AV226" s="53" t="s">
        <v>80</v>
      </c>
      <c r="AW226" s="53" t="s">
        <v>80</v>
      </c>
      <c r="AX226" s="53" t="s">
        <v>80</v>
      </c>
      <c r="AY226" s="53" t="s">
        <v>80</v>
      </c>
      <c r="AZ226" s="53" t="s">
        <v>80</v>
      </c>
      <c r="BA226" s="53" t="s">
        <v>80</v>
      </c>
      <c r="BB226" s="53" t="s">
        <v>80</v>
      </c>
      <c r="BC226" s="53" t="s">
        <v>80</v>
      </c>
      <c r="BD226" s="53" t="s">
        <v>80</v>
      </c>
      <c r="BE226" s="53" t="s">
        <v>80</v>
      </c>
      <c r="BF226" s="53" t="s">
        <v>80</v>
      </c>
      <c r="BG226" s="53" t="s">
        <v>80</v>
      </c>
      <c r="BH226" s="53" t="s">
        <v>80</v>
      </c>
      <c r="BI226" s="53" t="s">
        <v>80</v>
      </c>
      <c r="BJ226" s="53" t="s">
        <v>80</v>
      </c>
      <c r="BK226" s="53" t="s">
        <v>80</v>
      </c>
      <c r="BL226" s="53" t="s">
        <v>80</v>
      </c>
      <c r="BM226" s="53" t="s">
        <v>80</v>
      </c>
      <c r="BN226" s="53" t="s">
        <v>80</v>
      </c>
      <c r="BO226" s="53" t="s">
        <v>80</v>
      </c>
      <c r="BP226" s="53" t="s">
        <v>80</v>
      </c>
      <c r="BQ226" s="53" t="s">
        <v>80</v>
      </c>
      <c r="BR226" s="53" t="s">
        <v>80</v>
      </c>
      <c r="BS226" s="53" t="s">
        <v>80</v>
      </c>
      <c r="BT226" s="53" t="s">
        <v>80</v>
      </c>
      <c r="BU226" s="53" t="s">
        <v>80</v>
      </c>
      <c r="BV226" s="53" t="s">
        <v>80</v>
      </c>
      <c r="BW226" s="53" t="s">
        <v>80</v>
      </c>
      <c r="BX226" s="53" t="s">
        <v>80</v>
      </c>
    </row>
    <row r="227" spans="1:76" ht="78.75">
      <c r="A227" s="28" t="s">
        <v>564</v>
      </c>
      <c r="B227" s="29" t="s">
        <v>565</v>
      </c>
      <c r="C227" s="30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  <c r="BM227" s="31"/>
      <c r="BN227" s="31"/>
      <c r="BO227" s="31"/>
      <c r="BP227" s="31"/>
      <c r="BQ227" s="31"/>
      <c r="BR227" s="31"/>
      <c r="BS227" s="31"/>
      <c r="BT227" s="31"/>
      <c r="BU227" s="31"/>
      <c r="BV227" s="31"/>
      <c r="BW227" s="31"/>
      <c r="BX227" s="31" t="s">
        <v>80</v>
      </c>
    </row>
    <row r="228" spans="1:76">
      <c r="A228" s="28" t="s">
        <v>120</v>
      </c>
      <c r="B228" s="29" t="s">
        <v>120</v>
      </c>
      <c r="C228" s="30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  <c r="BQ228" s="31"/>
      <c r="BR228" s="31"/>
      <c r="BS228" s="31"/>
      <c r="BT228" s="31"/>
      <c r="BU228" s="31"/>
      <c r="BV228" s="31"/>
      <c r="BW228" s="31"/>
      <c r="BX228" s="31"/>
    </row>
    <row r="229" spans="1:76" ht="78.75">
      <c r="A229" s="28" t="s">
        <v>566</v>
      </c>
      <c r="B229" s="29" t="s">
        <v>567</v>
      </c>
      <c r="C229" s="30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  <c r="BQ229" s="31"/>
      <c r="BR229" s="31"/>
      <c r="BS229" s="31"/>
      <c r="BT229" s="31"/>
      <c r="BU229" s="31"/>
      <c r="BV229" s="31"/>
      <c r="BW229" s="31"/>
      <c r="BX229" s="31" t="s">
        <v>80</v>
      </c>
    </row>
    <row r="230" spans="1:76">
      <c r="A230" s="28" t="s">
        <v>120</v>
      </c>
      <c r="B230" s="29" t="s">
        <v>120</v>
      </c>
      <c r="C230" s="30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2"/>
      <c r="AC230" s="32"/>
      <c r="AD230" s="32"/>
      <c r="AE230" s="32"/>
      <c r="AF230" s="32"/>
      <c r="AG230" s="32"/>
      <c r="AH230" s="32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  <c r="BQ230" s="31"/>
      <c r="BR230" s="31"/>
      <c r="BS230" s="31"/>
      <c r="BT230" s="31"/>
      <c r="BU230" s="31"/>
      <c r="BV230" s="31"/>
      <c r="BW230" s="31"/>
      <c r="BX230" s="31"/>
    </row>
    <row r="231" spans="1:76" s="25" customFormat="1" ht="47.25">
      <c r="A231" s="19" t="s">
        <v>568</v>
      </c>
      <c r="B231" s="20" t="s">
        <v>569</v>
      </c>
      <c r="C231" s="21" t="s">
        <v>80</v>
      </c>
      <c r="D231" s="53" t="s">
        <v>80</v>
      </c>
      <c r="E231" s="53" t="s">
        <v>80</v>
      </c>
      <c r="F231" s="53" t="s">
        <v>80</v>
      </c>
      <c r="G231" s="53" t="s">
        <v>80</v>
      </c>
      <c r="H231" s="53" t="s">
        <v>80</v>
      </c>
      <c r="I231" s="53" t="s">
        <v>80</v>
      </c>
      <c r="J231" s="53" t="s">
        <v>80</v>
      </c>
      <c r="K231" s="53" t="s">
        <v>80</v>
      </c>
      <c r="L231" s="53" t="s">
        <v>80</v>
      </c>
      <c r="M231" s="53" t="s">
        <v>80</v>
      </c>
      <c r="N231" s="53" t="s">
        <v>80</v>
      </c>
      <c r="O231" s="53" t="s">
        <v>80</v>
      </c>
      <c r="P231" s="53" t="s">
        <v>80</v>
      </c>
      <c r="Q231" s="23">
        <f>SUM(Q232:Q255)</f>
        <v>0.2</v>
      </c>
      <c r="R231" s="22" t="s">
        <v>80</v>
      </c>
      <c r="S231" s="22" t="s">
        <v>80</v>
      </c>
      <c r="T231" s="22" t="s">
        <v>80</v>
      </c>
      <c r="U231" s="44">
        <f>SUM(U232:U255)</f>
        <v>1</v>
      </c>
      <c r="V231" s="22" t="s">
        <v>80</v>
      </c>
      <c r="W231" s="23">
        <f>SUM(W232:W255)</f>
        <v>0.2</v>
      </c>
      <c r="X231" s="22" t="s">
        <v>80</v>
      </c>
      <c r="Y231" s="22" t="s">
        <v>80</v>
      </c>
      <c r="Z231" s="22" t="s">
        <v>80</v>
      </c>
      <c r="AA231" s="44">
        <f>SUM(AA232:AA255)</f>
        <v>1</v>
      </c>
      <c r="AB231" s="23" t="s">
        <v>80</v>
      </c>
      <c r="AC231" s="23">
        <f>SUM(AC232:AC255)</f>
        <v>0.2</v>
      </c>
      <c r="AD231" s="23" t="s">
        <v>80</v>
      </c>
      <c r="AE231" s="44">
        <f>SUM(AE232:AE255)</f>
        <v>0</v>
      </c>
      <c r="AF231" s="23" t="s">
        <v>80</v>
      </c>
      <c r="AG231" s="44">
        <f>SUM(AG232:AG255)</f>
        <v>3</v>
      </c>
      <c r="AH231" s="23" t="s">
        <v>80</v>
      </c>
      <c r="AI231" s="23">
        <f>SUM(AI232:AI255)</f>
        <v>0</v>
      </c>
      <c r="AJ231" s="23" t="s">
        <v>80</v>
      </c>
      <c r="AK231" s="23">
        <f>SUM(AK232:AK255)</f>
        <v>5.0339999999999998</v>
      </c>
      <c r="AL231" s="23" t="s">
        <v>80</v>
      </c>
      <c r="AM231" s="44">
        <f>SUM(AM232:AM255)</f>
        <v>0</v>
      </c>
      <c r="AN231" s="23" t="s">
        <v>80</v>
      </c>
      <c r="AO231" s="23">
        <f>SUM(AO232:AO255)</f>
        <v>0.2</v>
      </c>
      <c r="AP231" s="23" t="s">
        <v>80</v>
      </c>
      <c r="AQ231" s="23" t="s">
        <v>80</v>
      </c>
      <c r="AR231" s="23" t="s">
        <v>80</v>
      </c>
      <c r="AS231" s="44">
        <f>SUM(AS232:AS255)</f>
        <v>2</v>
      </c>
      <c r="AT231" s="23" t="s">
        <v>80</v>
      </c>
      <c r="AU231" s="23">
        <f>SUM(AU232:AU255)</f>
        <v>0.2</v>
      </c>
      <c r="AV231" s="23" t="s">
        <v>80</v>
      </c>
      <c r="AW231" s="23" t="s">
        <v>80</v>
      </c>
      <c r="AX231" s="23" t="s">
        <v>80</v>
      </c>
      <c r="AY231" s="44">
        <f>SUM(AY232:AY255)</f>
        <v>2</v>
      </c>
      <c r="AZ231" s="23" t="s">
        <v>80</v>
      </c>
      <c r="BA231" s="23">
        <f>SUM(BA232:BA255)</f>
        <v>0.2</v>
      </c>
      <c r="BB231" s="23" t="s">
        <v>80</v>
      </c>
      <c r="BC231" s="23" t="s">
        <v>80</v>
      </c>
      <c r="BD231" s="23" t="s">
        <v>80</v>
      </c>
      <c r="BE231" s="44">
        <f>SUM(BE232:BE255)</f>
        <v>2</v>
      </c>
      <c r="BF231" s="23" t="s">
        <v>80</v>
      </c>
      <c r="BG231" s="23">
        <f>SUM(BG232:BG255)</f>
        <v>0.2</v>
      </c>
      <c r="BH231" s="23" t="s">
        <v>80</v>
      </c>
      <c r="BI231" s="23" t="s">
        <v>80</v>
      </c>
      <c r="BJ231" s="23" t="s">
        <v>80</v>
      </c>
      <c r="BK231" s="44">
        <f>SUM(BK232:BK255)</f>
        <v>2</v>
      </c>
      <c r="BL231" s="23" t="s">
        <v>80</v>
      </c>
      <c r="BM231" s="23">
        <f>SUM(BM232:BM255)</f>
        <v>0.2</v>
      </c>
      <c r="BN231" s="23" t="s">
        <v>80</v>
      </c>
      <c r="BO231" s="23" t="s">
        <v>80</v>
      </c>
      <c r="BP231" s="23" t="s">
        <v>80</v>
      </c>
      <c r="BQ231" s="44">
        <f>SUM(BQ232:BQ255)</f>
        <v>2</v>
      </c>
      <c r="BR231" s="23" t="s">
        <v>80</v>
      </c>
      <c r="BS231" s="23">
        <f>SUM(BS232:BS255)</f>
        <v>0.2</v>
      </c>
      <c r="BT231" s="23" t="s">
        <v>80</v>
      </c>
      <c r="BU231" s="23" t="s">
        <v>80</v>
      </c>
      <c r="BV231" s="23" t="s">
        <v>80</v>
      </c>
      <c r="BW231" s="44">
        <f>SUM(BW232:BW255)</f>
        <v>2</v>
      </c>
      <c r="BX231" s="22" t="s">
        <v>80</v>
      </c>
    </row>
    <row r="232" spans="1:76" ht="31.5">
      <c r="A232" s="34" t="s">
        <v>570</v>
      </c>
      <c r="B232" s="35" t="s">
        <v>571</v>
      </c>
      <c r="C232" s="36" t="s">
        <v>572</v>
      </c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8">
        <v>0.1</v>
      </c>
      <c r="R232" s="37"/>
      <c r="S232" s="37"/>
      <c r="T232" s="37"/>
      <c r="U232" s="37"/>
      <c r="V232" s="37"/>
      <c r="W232" s="38">
        <v>0.1</v>
      </c>
      <c r="X232" s="37"/>
      <c r="Y232" s="37"/>
      <c r="Z232" s="37"/>
      <c r="AA232" s="37"/>
      <c r="AB232" s="42"/>
      <c r="AC232" s="37"/>
      <c r="AD232" s="37"/>
      <c r="AE232" s="37"/>
      <c r="AF232" s="37"/>
      <c r="AG232" s="37"/>
      <c r="AH232" s="42"/>
      <c r="AI232" s="37"/>
      <c r="AJ232" s="37"/>
      <c r="AK232" s="36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  <c r="BA232" s="37"/>
      <c r="BB232" s="37"/>
      <c r="BC232" s="37"/>
      <c r="BD232" s="37"/>
      <c r="BE232" s="37"/>
      <c r="BF232" s="37"/>
      <c r="BG232" s="37"/>
      <c r="BH232" s="37"/>
      <c r="BI232" s="37"/>
      <c r="BJ232" s="37"/>
      <c r="BK232" s="37"/>
      <c r="BL232" s="37"/>
      <c r="BM232" s="37"/>
      <c r="BN232" s="37"/>
      <c r="BO232" s="37"/>
      <c r="BP232" s="37"/>
      <c r="BQ232" s="37"/>
      <c r="BR232" s="37"/>
      <c r="BS232" s="37"/>
      <c r="BT232" s="37"/>
      <c r="BU232" s="37"/>
      <c r="BV232" s="37"/>
      <c r="BW232" s="37"/>
      <c r="BX232" s="37" t="s">
        <v>223</v>
      </c>
    </row>
    <row r="233" spans="1:76" ht="31.5">
      <c r="A233" s="34" t="s">
        <v>573</v>
      </c>
      <c r="B233" s="35" t="s">
        <v>574</v>
      </c>
      <c r="C233" s="36" t="s">
        <v>575</v>
      </c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8">
        <v>0.1</v>
      </c>
      <c r="R233" s="37"/>
      <c r="S233" s="37"/>
      <c r="T233" s="37"/>
      <c r="U233" s="37"/>
      <c r="V233" s="37"/>
      <c r="W233" s="38">
        <v>0.1</v>
      </c>
      <c r="X233" s="37"/>
      <c r="Y233" s="37"/>
      <c r="Z233" s="37"/>
      <c r="AA233" s="37"/>
      <c r="AB233" s="42"/>
      <c r="AC233" s="37"/>
      <c r="AD233" s="37"/>
      <c r="AE233" s="37"/>
      <c r="AF233" s="37"/>
      <c r="AG233" s="37"/>
      <c r="AH233" s="42"/>
      <c r="AI233" s="37"/>
      <c r="AJ233" s="37"/>
      <c r="AK233" s="36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7"/>
      <c r="BE233" s="37"/>
      <c r="BF233" s="37"/>
      <c r="BG233" s="37"/>
      <c r="BH233" s="37"/>
      <c r="BI233" s="37"/>
      <c r="BJ233" s="37"/>
      <c r="BK233" s="37"/>
      <c r="BL233" s="37"/>
      <c r="BM233" s="37"/>
      <c r="BN233" s="37"/>
      <c r="BO233" s="37"/>
      <c r="BP233" s="37"/>
      <c r="BQ233" s="37"/>
      <c r="BR233" s="37"/>
      <c r="BS233" s="37"/>
      <c r="BT233" s="37"/>
      <c r="BU233" s="37"/>
      <c r="BV233" s="37"/>
      <c r="BW233" s="37"/>
      <c r="BX233" s="37" t="s">
        <v>223</v>
      </c>
    </row>
    <row r="234" spans="1:76">
      <c r="A234" s="34" t="s">
        <v>576</v>
      </c>
      <c r="B234" s="35" t="s">
        <v>577</v>
      </c>
      <c r="C234" s="36" t="s">
        <v>578</v>
      </c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>
        <v>1</v>
      </c>
      <c r="V234" s="37"/>
      <c r="W234" s="37"/>
      <c r="X234" s="37"/>
      <c r="Y234" s="37"/>
      <c r="Z234" s="37"/>
      <c r="AA234" s="37">
        <v>1</v>
      </c>
      <c r="AB234" s="38"/>
      <c r="AC234" s="38"/>
      <c r="AD234" s="37"/>
      <c r="AE234" s="37"/>
      <c r="AF234" s="37"/>
      <c r="AG234" s="37"/>
      <c r="AH234" s="38"/>
      <c r="AI234" s="38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  <c r="BA234" s="37"/>
      <c r="BB234" s="37"/>
      <c r="BC234" s="37"/>
      <c r="BD234" s="37"/>
      <c r="BE234" s="37"/>
      <c r="BF234" s="37"/>
      <c r="BG234" s="37"/>
      <c r="BH234" s="37"/>
      <c r="BI234" s="37"/>
      <c r="BJ234" s="37"/>
      <c r="BK234" s="37"/>
      <c r="BL234" s="37"/>
      <c r="BM234" s="37"/>
      <c r="BN234" s="37"/>
      <c r="BO234" s="37"/>
      <c r="BP234" s="37"/>
      <c r="BQ234" s="37"/>
      <c r="BR234" s="37"/>
      <c r="BS234" s="37"/>
      <c r="BT234" s="37"/>
      <c r="BU234" s="37"/>
      <c r="BV234" s="37"/>
      <c r="BW234" s="37"/>
      <c r="BX234" s="37" t="s">
        <v>80</v>
      </c>
    </row>
    <row r="235" spans="1:76" ht="31.5">
      <c r="A235" s="34" t="s">
        <v>579</v>
      </c>
      <c r="B235" s="35" t="s">
        <v>580</v>
      </c>
      <c r="C235" s="36" t="s">
        <v>581</v>
      </c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42"/>
      <c r="AC235" s="37"/>
      <c r="AD235" s="37"/>
      <c r="AE235" s="37">
        <v>0</v>
      </c>
      <c r="AF235" s="37"/>
      <c r="AG235" s="37"/>
      <c r="AH235" s="42" t="s">
        <v>582</v>
      </c>
      <c r="AI235" s="37"/>
      <c r="AJ235" s="37"/>
      <c r="AK235" s="36">
        <v>3.8</v>
      </c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  <c r="BA235" s="37"/>
      <c r="BB235" s="37"/>
      <c r="BC235" s="37"/>
      <c r="BD235" s="37"/>
      <c r="BE235" s="37"/>
      <c r="BF235" s="37"/>
      <c r="BG235" s="37"/>
      <c r="BH235" s="37"/>
      <c r="BI235" s="37"/>
      <c r="BJ235" s="37"/>
      <c r="BK235" s="37"/>
      <c r="BL235" s="37"/>
      <c r="BM235" s="37"/>
      <c r="BN235" s="37"/>
      <c r="BO235" s="37"/>
      <c r="BP235" s="37"/>
      <c r="BQ235" s="37"/>
      <c r="BR235" s="37"/>
      <c r="BS235" s="37"/>
      <c r="BT235" s="37"/>
      <c r="BU235" s="37"/>
      <c r="BV235" s="37"/>
      <c r="BW235" s="37"/>
      <c r="BX235" s="37" t="s">
        <v>223</v>
      </c>
    </row>
    <row r="236" spans="1:76" ht="31.5">
      <c r="A236" s="34" t="s">
        <v>583</v>
      </c>
      <c r="B236" s="35" t="s">
        <v>584</v>
      </c>
      <c r="C236" s="36" t="s">
        <v>585</v>
      </c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42"/>
      <c r="AC236" s="37"/>
      <c r="AD236" s="37"/>
      <c r="AE236" s="37">
        <v>0</v>
      </c>
      <c r="AF236" s="37"/>
      <c r="AG236" s="37"/>
      <c r="AH236" s="42">
        <v>3</v>
      </c>
      <c r="AI236" s="37"/>
      <c r="AJ236" s="37"/>
      <c r="AK236" s="36">
        <v>0.23400000000000001</v>
      </c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  <c r="BA236" s="37"/>
      <c r="BB236" s="37"/>
      <c r="BC236" s="37"/>
      <c r="BD236" s="37"/>
      <c r="BE236" s="37"/>
      <c r="BF236" s="37"/>
      <c r="BG236" s="37"/>
      <c r="BH236" s="37"/>
      <c r="BI236" s="37"/>
      <c r="BJ236" s="37"/>
      <c r="BK236" s="37"/>
      <c r="BL236" s="37"/>
      <c r="BM236" s="37"/>
      <c r="BN236" s="37"/>
      <c r="BO236" s="37"/>
      <c r="BP236" s="37"/>
      <c r="BQ236" s="37"/>
      <c r="BR236" s="37"/>
      <c r="BS236" s="37"/>
      <c r="BT236" s="37"/>
      <c r="BU236" s="37"/>
      <c r="BV236" s="37"/>
      <c r="BW236" s="37"/>
      <c r="BX236" s="37" t="s">
        <v>223</v>
      </c>
    </row>
    <row r="237" spans="1:76" ht="31.5">
      <c r="A237" s="34" t="s">
        <v>586</v>
      </c>
      <c r="B237" s="35" t="s">
        <v>587</v>
      </c>
      <c r="C237" s="36" t="s">
        <v>588</v>
      </c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8"/>
      <c r="AC237" s="38">
        <v>0.1</v>
      </c>
      <c r="AD237" s="37"/>
      <c r="AE237" s="37"/>
      <c r="AF237" s="37"/>
      <c r="AG237" s="37"/>
      <c r="AH237" s="38"/>
      <c r="AI237" s="38">
        <v>0</v>
      </c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  <c r="BA237" s="37"/>
      <c r="BB237" s="37"/>
      <c r="BC237" s="37"/>
      <c r="BD237" s="37"/>
      <c r="BE237" s="37"/>
      <c r="BF237" s="37"/>
      <c r="BG237" s="37"/>
      <c r="BH237" s="37"/>
      <c r="BI237" s="37"/>
      <c r="BJ237" s="37"/>
      <c r="BK237" s="37"/>
      <c r="BL237" s="37"/>
      <c r="BM237" s="37"/>
      <c r="BN237" s="37"/>
      <c r="BO237" s="37"/>
      <c r="BP237" s="37"/>
      <c r="BQ237" s="37"/>
      <c r="BR237" s="37"/>
      <c r="BS237" s="37"/>
      <c r="BT237" s="37"/>
      <c r="BU237" s="37"/>
      <c r="BV237" s="37"/>
      <c r="BW237" s="37"/>
      <c r="BX237" s="37" t="s">
        <v>80</v>
      </c>
    </row>
    <row r="238" spans="1:76" ht="31.5">
      <c r="A238" s="34" t="s">
        <v>589</v>
      </c>
      <c r="B238" s="35" t="s">
        <v>590</v>
      </c>
      <c r="C238" s="36" t="s">
        <v>591</v>
      </c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8">
        <v>0.1</v>
      </c>
      <c r="AD238" s="37"/>
      <c r="AE238" s="37"/>
      <c r="AF238" s="37"/>
      <c r="AG238" s="37"/>
      <c r="AH238" s="37"/>
      <c r="AI238" s="38">
        <v>0</v>
      </c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  <c r="BA238" s="37"/>
      <c r="BB238" s="37"/>
      <c r="BC238" s="37"/>
      <c r="BD238" s="37"/>
      <c r="BE238" s="37"/>
      <c r="BF238" s="37"/>
      <c r="BG238" s="37"/>
      <c r="BH238" s="37"/>
      <c r="BI238" s="37"/>
      <c r="BJ238" s="37"/>
      <c r="BK238" s="37"/>
      <c r="BL238" s="37"/>
      <c r="BM238" s="37"/>
      <c r="BN238" s="37"/>
      <c r="BO238" s="37"/>
      <c r="BP238" s="37"/>
      <c r="BQ238" s="37"/>
      <c r="BR238" s="37"/>
      <c r="BS238" s="37"/>
      <c r="BT238" s="37"/>
      <c r="BU238" s="37"/>
      <c r="BV238" s="37"/>
      <c r="BW238" s="37"/>
      <c r="BX238" s="37" t="s">
        <v>80</v>
      </c>
    </row>
    <row r="239" spans="1:76" ht="31.5">
      <c r="A239" s="34" t="s">
        <v>592</v>
      </c>
      <c r="B239" s="35" t="s">
        <v>593</v>
      </c>
      <c r="C239" s="36" t="s">
        <v>594</v>
      </c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42"/>
      <c r="AC239" s="37"/>
      <c r="AD239" s="37"/>
      <c r="AE239" s="37"/>
      <c r="AF239" s="37"/>
      <c r="AG239" s="37">
        <v>1</v>
      </c>
      <c r="AH239" s="42">
        <v>2</v>
      </c>
      <c r="AI239" s="37"/>
      <c r="AJ239" s="37"/>
      <c r="AK239" s="36">
        <v>0</v>
      </c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  <c r="BA239" s="37"/>
      <c r="BB239" s="37"/>
      <c r="BC239" s="37"/>
      <c r="BD239" s="37"/>
      <c r="BE239" s="37"/>
      <c r="BF239" s="37"/>
      <c r="BG239" s="37"/>
      <c r="BH239" s="37"/>
      <c r="BI239" s="37"/>
      <c r="BJ239" s="37"/>
      <c r="BK239" s="37"/>
      <c r="BL239" s="37"/>
      <c r="BM239" s="37"/>
      <c r="BN239" s="37"/>
      <c r="BO239" s="37"/>
      <c r="BP239" s="37"/>
      <c r="BQ239" s="37"/>
      <c r="BR239" s="37"/>
      <c r="BS239" s="37"/>
      <c r="BT239" s="37"/>
      <c r="BU239" s="37"/>
      <c r="BV239" s="37"/>
      <c r="BW239" s="37"/>
      <c r="BX239" s="37" t="s">
        <v>80</v>
      </c>
    </row>
    <row r="240" spans="1:76" ht="31.5">
      <c r="A240" s="34" t="s">
        <v>595</v>
      </c>
      <c r="B240" s="35" t="s">
        <v>596</v>
      </c>
      <c r="C240" s="36" t="s">
        <v>597</v>
      </c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42"/>
      <c r="AC240" s="37"/>
      <c r="AD240" s="37"/>
      <c r="AE240" s="37"/>
      <c r="AF240" s="37"/>
      <c r="AG240" s="37">
        <v>1</v>
      </c>
      <c r="AH240" s="42">
        <v>3</v>
      </c>
      <c r="AI240" s="37"/>
      <c r="AJ240" s="37"/>
      <c r="AK240" s="36">
        <v>0</v>
      </c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  <c r="BA240" s="37"/>
      <c r="BB240" s="37"/>
      <c r="BC240" s="37"/>
      <c r="BD240" s="37"/>
      <c r="BE240" s="37"/>
      <c r="BF240" s="37"/>
      <c r="BG240" s="37"/>
      <c r="BH240" s="37"/>
      <c r="BI240" s="37"/>
      <c r="BJ240" s="37"/>
      <c r="BK240" s="37"/>
      <c r="BL240" s="37"/>
      <c r="BM240" s="37"/>
      <c r="BN240" s="37"/>
      <c r="BO240" s="37"/>
      <c r="BP240" s="37"/>
      <c r="BQ240" s="37"/>
      <c r="BR240" s="37"/>
      <c r="BS240" s="37"/>
      <c r="BT240" s="37"/>
      <c r="BU240" s="37"/>
      <c r="BV240" s="37"/>
      <c r="BW240" s="37"/>
      <c r="BX240" s="37" t="s">
        <v>80</v>
      </c>
    </row>
    <row r="241" spans="1:76" ht="31.5">
      <c r="A241" s="34" t="s">
        <v>598</v>
      </c>
      <c r="B241" s="35" t="s">
        <v>599</v>
      </c>
      <c r="C241" s="36" t="s">
        <v>600</v>
      </c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8"/>
      <c r="AC241" s="38"/>
      <c r="AD241" s="37"/>
      <c r="AE241" s="37"/>
      <c r="AF241" s="37"/>
      <c r="AG241" s="37">
        <v>1</v>
      </c>
      <c r="AH241" s="42">
        <v>4</v>
      </c>
      <c r="AI241" s="38"/>
      <c r="AJ241" s="37"/>
      <c r="AK241" s="37">
        <v>1</v>
      </c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  <c r="BA241" s="37"/>
      <c r="BB241" s="37"/>
      <c r="BC241" s="37"/>
      <c r="BD241" s="37"/>
      <c r="BE241" s="37"/>
      <c r="BF241" s="37"/>
      <c r="BG241" s="37"/>
      <c r="BH241" s="37"/>
      <c r="BI241" s="37"/>
      <c r="BJ241" s="37"/>
      <c r="BK241" s="37"/>
      <c r="BL241" s="37"/>
      <c r="BM241" s="37"/>
      <c r="BN241" s="37"/>
      <c r="BO241" s="37"/>
      <c r="BP241" s="37"/>
      <c r="BQ241" s="37"/>
      <c r="BR241" s="37"/>
      <c r="BS241" s="37"/>
      <c r="BT241" s="37"/>
      <c r="BU241" s="37"/>
      <c r="BV241" s="37"/>
      <c r="BW241" s="37"/>
      <c r="BX241" s="37" t="s">
        <v>223</v>
      </c>
    </row>
    <row r="242" spans="1:76">
      <c r="A242" s="34" t="s">
        <v>601</v>
      </c>
      <c r="B242" s="35" t="s">
        <v>602</v>
      </c>
      <c r="C242" s="36" t="s">
        <v>603</v>
      </c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42"/>
      <c r="AC242" s="37"/>
      <c r="AD242" s="37"/>
      <c r="AE242" s="37"/>
      <c r="AF242" s="37"/>
      <c r="AG242" s="37"/>
      <c r="AH242" s="42"/>
      <c r="AI242" s="37"/>
      <c r="AJ242" s="37"/>
      <c r="AK242" s="36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  <c r="BA242" s="37"/>
      <c r="BB242" s="37"/>
      <c r="BC242" s="37"/>
      <c r="BD242" s="37"/>
      <c r="BE242" s="37"/>
      <c r="BF242" s="37"/>
      <c r="BG242" s="37"/>
      <c r="BH242" s="37"/>
      <c r="BI242" s="37"/>
      <c r="BJ242" s="37"/>
      <c r="BK242" s="37"/>
      <c r="BL242" s="37"/>
      <c r="BM242" s="37"/>
      <c r="BN242" s="37"/>
      <c r="BO242" s="37"/>
      <c r="BP242" s="37"/>
      <c r="BQ242" s="37"/>
      <c r="BR242" s="37"/>
      <c r="BS242" s="37"/>
      <c r="BT242" s="37"/>
      <c r="BU242" s="37"/>
      <c r="BV242" s="37"/>
      <c r="BW242" s="37"/>
      <c r="BX242" s="37" t="s">
        <v>80</v>
      </c>
    </row>
    <row r="243" spans="1:76" ht="31.5">
      <c r="A243" s="34" t="s">
        <v>604</v>
      </c>
      <c r="B243" s="35" t="s">
        <v>605</v>
      </c>
      <c r="C243" s="36" t="s">
        <v>606</v>
      </c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42"/>
      <c r="AC243" s="37"/>
      <c r="AD243" s="37"/>
      <c r="AE243" s="37"/>
      <c r="AF243" s="37"/>
      <c r="AG243" s="37"/>
      <c r="AH243" s="42"/>
      <c r="AI243" s="37"/>
      <c r="AJ243" s="37"/>
      <c r="AK243" s="36"/>
      <c r="AL243" s="37"/>
      <c r="AM243" s="37"/>
      <c r="AN243" s="37"/>
      <c r="AO243" s="38">
        <v>0.1</v>
      </c>
      <c r="AP243" s="37"/>
      <c r="AQ243" s="37"/>
      <c r="AR243" s="37"/>
      <c r="AS243" s="37"/>
      <c r="AT243" s="37"/>
      <c r="AU243" s="38">
        <v>0.1</v>
      </c>
      <c r="AV243" s="37"/>
      <c r="AW243" s="37"/>
      <c r="AX243" s="37"/>
      <c r="AY243" s="37"/>
      <c r="AZ243" s="37"/>
      <c r="BA243" s="37"/>
      <c r="BB243" s="37"/>
      <c r="BC243" s="37"/>
      <c r="BD243" s="37"/>
      <c r="BE243" s="37"/>
      <c r="BF243" s="37"/>
      <c r="BG243" s="37"/>
      <c r="BH243" s="37"/>
      <c r="BI243" s="37"/>
      <c r="BJ243" s="37"/>
      <c r="BK243" s="37"/>
      <c r="BL243" s="37"/>
      <c r="BM243" s="37"/>
      <c r="BN243" s="37"/>
      <c r="BO243" s="37"/>
      <c r="BP243" s="37"/>
      <c r="BQ243" s="37"/>
      <c r="BR243" s="37"/>
      <c r="BS243" s="37"/>
      <c r="BT243" s="37"/>
      <c r="BU243" s="37"/>
      <c r="BV243" s="37"/>
      <c r="BW243" s="37"/>
      <c r="BX243" s="37" t="s">
        <v>80</v>
      </c>
    </row>
    <row r="244" spans="1:76" ht="31.5">
      <c r="A244" s="34" t="s">
        <v>607</v>
      </c>
      <c r="B244" s="35" t="s">
        <v>608</v>
      </c>
      <c r="C244" s="36" t="s">
        <v>609</v>
      </c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8"/>
      <c r="AC244" s="38"/>
      <c r="AD244" s="37"/>
      <c r="AE244" s="37"/>
      <c r="AF244" s="37"/>
      <c r="AG244" s="37"/>
      <c r="AH244" s="38"/>
      <c r="AI244" s="38"/>
      <c r="AJ244" s="37"/>
      <c r="AK244" s="37"/>
      <c r="AL244" s="37"/>
      <c r="AM244" s="37"/>
      <c r="AN244" s="37"/>
      <c r="AO244" s="38">
        <v>0.1</v>
      </c>
      <c r="AP244" s="37"/>
      <c r="AQ244" s="37"/>
      <c r="AR244" s="37"/>
      <c r="AS244" s="37"/>
      <c r="AT244" s="37"/>
      <c r="AU244" s="38">
        <v>0.1</v>
      </c>
      <c r="AV244" s="37"/>
      <c r="AW244" s="37"/>
      <c r="AX244" s="37"/>
      <c r="AY244" s="37"/>
      <c r="AZ244" s="37"/>
      <c r="BA244" s="37"/>
      <c r="BB244" s="37"/>
      <c r="BC244" s="37"/>
      <c r="BD244" s="37"/>
      <c r="BE244" s="37"/>
      <c r="BF244" s="37"/>
      <c r="BG244" s="37"/>
      <c r="BH244" s="37"/>
      <c r="BI244" s="37"/>
      <c r="BJ244" s="37"/>
      <c r="BK244" s="37"/>
      <c r="BL244" s="37"/>
      <c r="BM244" s="37"/>
      <c r="BN244" s="37"/>
      <c r="BO244" s="37"/>
      <c r="BP244" s="37"/>
      <c r="BQ244" s="37"/>
      <c r="BR244" s="37"/>
      <c r="BS244" s="37"/>
      <c r="BT244" s="37"/>
      <c r="BU244" s="37"/>
      <c r="BV244" s="37"/>
      <c r="BW244" s="37"/>
      <c r="BX244" s="37" t="s">
        <v>80</v>
      </c>
    </row>
    <row r="245" spans="1:76" ht="31.5">
      <c r="A245" s="34" t="s">
        <v>610</v>
      </c>
      <c r="B245" s="35" t="s">
        <v>611</v>
      </c>
      <c r="C245" s="36" t="s">
        <v>612</v>
      </c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8"/>
      <c r="AD245" s="37"/>
      <c r="AE245" s="37"/>
      <c r="AF245" s="37"/>
      <c r="AG245" s="37"/>
      <c r="AH245" s="37"/>
      <c r="AI245" s="38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>
        <v>1</v>
      </c>
      <c r="AT245" s="37"/>
      <c r="AU245" s="37"/>
      <c r="AV245" s="37"/>
      <c r="AW245" s="37"/>
      <c r="AX245" s="37"/>
      <c r="AY245" s="37">
        <v>1</v>
      </c>
      <c r="AZ245" s="37"/>
      <c r="BA245" s="37"/>
      <c r="BB245" s="37"/>
      <c r="BC245" s="37"/>
      <c r="BD245" s="37"/>
      <c r="BE245" s="37"/>
      <c r="BF245" s="37"/>
      <c r="BG245" s="37"/>
      <c r="BH245" s="37"/>
      <c r="BI245" s="37"/>
      <c r="BJ245" s="37"/>
      <c r="BK245" s="37"/>
      <c r="BL245" s="37"/>
      <c r="BM245" s="37"/>
      <c r="BN245" s="37"/>
      <c r="BO245" s="37"/>
      <c r="BP245" s="37"/>
      <c r="BQ245" s="37"/>
      <c r="BR245" s="37"/>
      <c r="BS245" s="37"/>
      <c r="BT245" s="37"/>
      <c r="BU245" s="37"/>
      <c r="BV245" s="37"/>
      <c r="BW245" s="37"/>
      <c r="BX245" s="37" t="s">
        <v>80</v>
      </c>
    </row>
    <row r="246" spans="1:76">
      <c r="A246" s="34" t="s">
        <v>613</v>
      </c>
      <c r="B246" s="35" t="s">
        <v>614</v>
      </c>
      <c r="C246" s="36" t="s">
        <v>615</v>
      </c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42"/>
      <c r="AC246" s="37"/>
      <c r="AD246" s="37"/>
      <c r="AE246" s="37"/>
      <c r="AF246" s="37"/>
      <c r="AG246" s="37"/>
      <c r="AH246" s="42"/>
      <c r="AI246" s="37"/>
      <c r="AJ246" s="37"/>
      <c r="AK246" s="36"/>
      <c r="AL246" s="37"/>
      <c r="AM246" s="37"/>
      <c r="AN246" s="37"/>
      <c r="AO246" s="37"/>
      <c r="AP246" s="37"/>
      <c r="AQ246" s="37"/>
      <c r="AR246" s="37"/>
      <c r="AS246" s="37">
        <v>1</v>
      </c>
      <c r="AT246" s="37"/>
      <c r="AU246" s="37"/>
      <c r="AV246" s="37"/>
      <c r="AW246" s="37"/>
      <c r="AX246" s="37"/>
      <c r="AY246" s="37">
        <v>1</v>
      </c>
      <c r="AZ246" s="37"/>
      <c r="BA246" s="37"/>
      <c r="BB246" s="37"/>
      <c r="BC246" s="37"/>
      <c r="BD246" s="37"/>
      <c r="BE246" s="37"/>
      <c r="BF246" s="37"/>
      <c r="BG246" s="37"/>
      <c r="BH246" s="37"/>
      <c r="BI246" s="37"/>
      <c r="BJ246" s="37"/>
      <c r="BK246" s="37"/>
      <c r="BL246" s="37"/>
      <c r="BM246" s="37"/>
      <c r="BN246" s="37"/>
      <c r="BO246" s="37"/>
      <c r="BP246" s="37"/>
      <c r="BQ246" s="37"/>
      <c r="BR246" s="37"/>
      <c r="BS246" s="37"/>
      <c r="BT246" s="37"/>
      <c r="BU246" s="37"/>
      <c r="BV246" s="37"/>
      <c r="BW246" s="37"/>
      <c r="BX246" s="37" t="s">
        <v>80</v>
      </c>
    </row>
    <row r="247" spans="1:76" ht="31.5">
      <c r="A247" s="34" t="s">
        <v>616</v>
      </c>
      <c r="B247" s="35" t="s">
        <v>617</v>
      </c>
      <c r="C247" s="36" t="s">
        <v>618</v>
      </c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42"/>
      <c r="AC247" s="37"/>
      <c r="AD247" s="37"/>
      <c r="AE247" s="37"/>
      <c r="AF247" s="37"/>
      <c r="AG247" s="37"/>
      <c r="AH247" s="42"/>
      <c r="AI247" s="37"/>
      <c r="AJ247" s="37"/>
      <c r="AK247" s="36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  <c r="BA247" s="38">
        <v>0.1</v>
      </c>
      <c r="BB247" s="37"/>
      <c r="BC247" s="37"/>
      <c r="BD247" s="37"/>
      <c r="BE247" s="37"/>
      <c r="BF247" s="37"/>
      <c r="BG247" s="38">
        <v>0.1</v>
      </c>
      <c r="BH247" s="37"/>
      <c r="BI247" s="37"/>
      <c r="BJ247" s="37"/>
      <c r="BK247" s="37"/>
      <c r="BL247" s="37"/>
      <c r="BM247" s="37"/>
      <c r="BN247" s="37"/>
      <c r="BO247" s="37"/>
      <c r="BP247" s="37"/>
      <c r="BQ247" s="37"/>
      <c r="BR247" s="37"/>
      <c r="BS247" s="37"/>
      <c r="BT247" s="37"/>
      <c r="BU247" s="37"/>
      <c r="BV247" s="37"/>
      <c r="BW247" s="37"/>
      <c r="BX247" s="37" t="s">
        <v>80</v>
      </c>
    </row>
    <row r="248" spans="1:76" ht="31.5">
      <c r="A248" s="34" t="s">
        <v>619</v>
      </c>
      <c r="B248" s="35" t="s">
        <v>620</v>
      </c>
      <c r="C248" s="36" t="s">
        <v>621</v>
      </c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8"/>
      <c r="AC248" s="38"/>
      <c r="AD248" s="37"/>
      <c r="AE248" s="37"/>
      <c r="AF248" s="37"/>
      <c r="AG248" s="37"/>
      <c r="AH248" s="38"/>
      <c r="AI248" s="38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  <c r="BA248" s="38">
        <v>0.1</v>
      </c>
      <c r="BB248" s="37"/>
      <c r="BC248" s="37"/>
      <c r="BD248" s="37"/>
      <c r="BE248" s="37"/>
      <c r="BF248" s="37"/>
      <c r="BG248" s="38">
        <v>0.1</v>
      </c>
      <c r="BH248" s="37"/>
      <c r="BI248" s="37"/>
      <c r="BJ248" s="37"/>
      <c r="BK248" s="37"/>
      <c r="BL248" s="37"/>
      <c r="BM248" s="37"/>
      <c r="BN248" s="37"/>
      <c r="BO248" s="37"/>
      <c r="BP248" s="37"/>
      <c r="BQ248" s="37"/>
      <c r="BR248" s="37"/>
      <c r="BS248" s="37"/>
      <c r="BT248" s="37"/>
      <c r="BU248" s="37"/>
      <c r="BV248" s="37"/>
      <c r="BW248" s="37"/>
      <c r="BX248" s="37" t="s">
        <v>80</v>
      </c>
    </row>
    <row r="249" spans="1:76">
      <c r="A249" s="34" t="s">
        <v>622</v>
      </c>
      <c r="B249" s="35" t="s">
        <v>623</v>
      </c>
      <c r="C249" s="36" t="s">
        <v>624</v>
      </c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42"/>
      <c r="AC249" s="37"/>
      <c r="AD249" s="37"/>
      <c r="AE249" s="37"/>
      <c r="AF249" s="37"/>
      <c r="AG249" s="37"/>
      <c r="AH249" s="42"/>
      <c r="AI249" s="37"/>
      <c r="AJ249" s="37"/>
      <c r="AK249" s="36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>
        <v>1</v>
      </c>
      <c r="BF249" s="37"/>
      <c r="BG249" s="37"/>
      <c r="BH249" s="37"/>
      <c r="BI249" s="37"/>
      <c r="BJ249" s="37"/>
      <c r="BK249" s="37">
        <v>1</v>
      </c>
      <c r="BL249" s="37"/>
      <c r="BM249" s="37"/>
      <c r="BN249" s="37"/>
      <c r="BO249" s="37"/>
      <c r="BP249" s="37"/>
      <c r="BQ249" s="37"/>
      <c r="BR249" s="37"/>
      <c r="BS249" s="37"/>
      <c r="BT249" s="37"/>
      <c r="BU249" s="37"/>
      <c r="BV249" s="37"/>
      <c r="BW249" s="37"/>
      <c r="BX249" s="37" t="s">
        <v>80</v>
      </c>
    </row>
    <row r="250" spans="1:76">
      <c r="A250" s="34" t="s">
        <v>625</v>
      </c>
      <c r="B250" s="35" t="s">
        <v>626</v>
      </c>
      <c r="C250" s="36" t="s">
        <v>627</v>
      </c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42"/>
      <c r="AC250" s="37"/>
      <c r="AD250" s="37"/>
      <c r="AE250" s="37"/>
      <c r="AF250" s="37"/>
      <c r="AG250" s="37"/>
      <c r="AH250" s="42"/>
      <c r="AI250" s="37"/>
      <c r="AJ250" s="37"/>
      <c r="AK250" s="36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  <c r="BA250" s="37"/>
      <c r="BB250" s="37"/>
      <c r="BC250" s="37"/>
      <c r="BD250" s="37"/>
      <c r="BE250" s="37">
        <v>1</v>
      </c>
      <c r="BF250" s="37"/>
      <c r="BG250" s="37"/>
      <c r="BH250" s="37"/>
      <c r="BI250" s="37"/>
      <c r="BJ250" s="37"/>
      <c r="BK250" s="37">
        <v>1</v>
      </c>
      <c r="BL250" s="37"/>
      <c r="BM250" s="37"/>
      <c r="BN250" s="37"/>
      <c r="BO250" s="37"/>
      <c r="BP250" s="37"/>
      <c r="BQ250" s="37"/>
      <c r="BR250" s="37"/>
      <c r="BS250" s="37"/>
      <c r="BT250" s="37"/>
      <c r="BU250" s="37"/>
      <c r="BV250" s="37"/>
      <c r="BW250" s="37"/>
      <c r="BX250" s="37" t="s">
        <v>80</v>
      </c>
    </row>
    <row r="251" spans="1:76" ht="31.5">
      <c r="A251" s="34" t="s">
        <v>628</v>
      </c>
      <c r="B251" s="35" t="s">
        <v>629</v>
      </c>
      <c r="C251" s="36" t="s">
        <v>630</v>
      </c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8"/>
      <c r="AC251" s="38"/>
      <c r="AD251" s="37"/>
      <c r="AE251" s="37"/>
      <c r="AF251" s="37"/>
      <c r="AG251" s="37"/>
      <c r="AH251" s="38"/>
      <c r="AI251" s="38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  <c r="BA251" s="37"/>
      <c r="BB251" s="37"/>
      <c r="BC251" s="37"/>
      <c r="BD251" s="37"/>
      <c r="BE251" s="37"/>
      <c r="BF251" s="37"/>
      <c r="BG251" s="37"/>
      <c r="BH251" s="37"/>
      <c r="BI251" s="37"/>
      <c r="BJ251" s="37"/>
      <c r="BK251" s="37"/>
      <c r="BL251" s="37"/>
      <c r="BM251" s="38">
        <v>0.1</v>
      </c>
      <c r="BN251" s="37"/>
      <c r="BO251" s="37"/>
      <c r="BP251" s="37"/>
      <c r="BQ251" s="37"/>
      <c r="BR251" s="37"/>
      <c r="BS251" s="38">
        <v>0.1</v>
      </c>
      <c r="BT251" s="37"/>
      <c r="BU251" s="37"/>
      <c r="BV251" s="37"/>
      <c r="BW251" s="37"/>
      <c r="BX251" s="37" t="s">
        <v>80</v>
      </c>
    </row>
    <row r="252" spans="1:76" ht="31.5">
      <c r="A252" s="34" t="s">
        <v>631</v>
      </c>
      <c r="B252" s="35" t="s">
        <v>632</v>
      </c>
      <c r="C252" s="36" t="s">
        <v>633</v>
      </c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8"/>
      <c r="AD252" s="37"/>
      <c r="AE252" s="37"/>
      <c r="AF252" s="37"/>
      <c r="AG252" s="37"/>
      <c r="AH252" s="37"/>
      <c r="AI252" s="38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7"/>
      <c r="BE252" s="37"/>
      <c r="BF252" s="37"/>
      <c r="BG252" s="37"/>
      <c r="BH252" s="37"/>
      <c r="BI252" s="37"/>
      <c r="BJ252" s="37"/>
      <c r="BK252" s="37"/>
      <c r="BL252" s="37"/>
      <c r="BM252" s="38">
        <v>0.1</v>
      </c>
      <c r="BN252" s="37"/>
      <c r="BO252" s="37"/>
      <c r="BP252" s="37"/>
      <c r="BQ252" s="37"/>
      <c r="BR252" s="37"/>
      <c r="BS252" s="38">
        <v>0.1</v>
      </c>
      <c r="BT252" s="37"/>
      <c r="BU252" s="37"/>
      <c r="BV252" s="37"/>
      <c r="BW252" s="37"/>
      <c r="BX252" s="37" t="s">
        <v>80</v>
      </c>
    </row>
    <row r="253" spans="1:76">
      <c r="A253" s="34" t="s">
        <v>634</v>
      </c>
      <c r="B253" s="35" t="s">
        <v>635</v>
      </c>
      <c r="C253" s="36" t="s">
        <v>636</v>
      </c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8"/>
      <c r="AC253" s="38"/>
      <c r="AD253" s="37"/>
      <c r="AE253" s="37"/>
      <c r="AF253" s="37"/>
      <c r="AG253" s="37"/>
      <c r="AH253" s="38"/>
      <c r="AI253" s="38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37"/>
      <c r="BH253" s="37"/>
      <c r="BI253" s="37"/>
      <c r="BJ253" s="37"/>
      <c r="BK253" s="37"/>
      <c r="BL253" s="37"/>
      <c r="BM253" s="37"/>
      <c r="BN253" s="37"/>
      <c r="BO253" s="37"/>
      <c r="BP253" s="37"/>
      <c r="BQ253" s="37">
        <v>1</v>
      </c>
      <c r="BR253" s="37"/>
      <c r="BS253" s="37"/>
      <c r="BT253" s="37"/>
      <c r="BU253" s="37"/>
      <c r="BV253" s="37"/>
      <c r="BW253" s="37">
        <v>1</v>
      </c>
      <c r="BX253" s="37" t="s">
        <v>80</v>
      </c>
    </row>
    <row r="254" spans="1:76">
      <c r="A254" s="34" t="s">
        <v>637</v>
      </c>
      <c r="B254" s="35" t="s">
        <v>638</v>
      </c>
      <c r="C254" s="36" t="s">
        <v>639</v>
      </c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8"/>
      <c r="AD254" s="37"/>
      <c r="AE254" s="37"/>
      <c r="AF254" s="37"/>
      <c r="AG254" s="37"/>
      <c r="AH254" s="37"/>
      <c r="AI254" s="38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  <c r="BA254" s="37"/>
      <c r="BB254" s="37"/>
      <c r="BC254" s="37"/>
      <c r="BD254" s="37"/>
      <c r="BE254" s="37"/>
      <c r="BF254" s="37"/>
      <c r="BG254" s="37"/>
      <c r="BH254" s="37"/>
      <c r="BI254" s="37"/>
      <c r="BJ254" s="37"/>
      <c r="BK254" s="37"/>
      <c r="BL254" s="37"/>
      <c r="BM254" s="37"/>
      <c r="BN254" s="37"/>
      <c r="BO254" s="37"/>
      <c r="BP254" s="37"/>
      <c r="BQ254" s="37">
        <v>1</v>
      </c>
      <c r="BR254" s="37"/>
      <c r="BS254" s="37"/>
      <c r="BT254" s="37"/>
      <c r="BU254" s="37"/>
      <c r="BV254" s="37"/>
      <c r="BW254" s="37">
        <v>1</v>
      </c>
      <c r="BX254" s="37" t="s">
        <v>80</v>
      </c>
    </row>
    <row r="255" spans="1:76">
      <c r="A255" s="28" t="s">
        <v>120</v>
      </c>
      <c r="B255" s="29" t="s">
        <v>120</v>
      </c>
      <c r="C255" s="30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2"/>
      <c r="AC255" s="31"/>
      <c r="AD255" s="31"/>
      <c r="AE255" s="31"/>
      <c r="AF255" s="31"/>
      <c r="AG255" s="31"/>
      <c r="AH255" s="32"/>
      <c r="AI255" s="32"/>
      <c r="AJ255" s="32"/>
      <c r="AK255" s="32"/>
      <c r="AL255" s="32"/>
      <c r="AM255" s="32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/>
      <c r="BK255" s="31"/>
      <c r="BL255" s="31"/>
      <c r="BM255" s="31"/>
      <c r="BN255" s="31"/>
      <c r="BO255" s="31"/>
      <c r="BP255" s="31"/>
      <c r="BQ255" s="31"/>
      <c r="BR255" s="31"/>
      <c r="BS255" s="31"/>
      <c r="BT255" s="31"/>
      <c r="BU255" s="31"/>
      <c r="BV255" s="31"/>
      <c r="BW255" s="31"/>
      <c r="BX255" s="31"/>
    </row>
    <row r="256" spans="1:76" s="25" customFormat="1" ht="63">
      <c r="A256" s="19" t="s">
        <v>640</v>
      </c>
      <c r="B256" s="27" t="s">
        <v>641</v>
      </c>
      <c r="C256" s="21" t="s">
        <v>80</v>
      </c>
      <c r="D256" s="53" t="s">
        <v>80</v>
      </c>
      <c r="E256" s="53" t="s">
        <v>80</v>
      </c>
      <c r="F256" s="53" t="s">
        <v>80</v>
      </c>
      <c r="G256" s="53" t="s">
        <v>80</v>
      </c>
      <c r="H256" s="53" t="s">
        <v>80</v>
      </c>
      <c r="I256" s="53" t="s">
        <v>80</v>
      </c>
      <c r="J256" s="53" t="s">
        <v>80</v>
      </c>
      <c r="K256" s="53" t="s">
        <v>80</v>
      </c>
      <c r="L256" s="53" t="s">
        <v>80</v>
      </c>
      <c r="M256" s="53" t="s">
        <v>80</v>
      </c>
      <c r="N256" s="53" t="s">
        <v>80</v>
      </c>
      <c r="O256" s="53" t="s">
        <v>80</v>
      </c>
      <c r="P256" s="53" t="s">
        <v>80</v>
      </c>
      <c r="Q256" s="53" t="s">
        <v>80</v>
      </c>
      <c r="R256" s="53" t="s">
        <v>80</v>
      </c>
      <c r="S256" s="53" t="s">
        <v>80</v>
      </c>
      <c r="T256" s="53" t="s">
        <v>80</v>
      </c>
      <c r="U256" s="53" t="s">
        <v>80</v>
      </c>
      <c r="V256" s="53" t="s">
        <v>80</v>
      </c>
      <c r="W256" s="53" t="s">
        <v>80</v>
      </c>
      <c r="X256" s="53" t="s">
        <v>80</v>
      </c>
      <c r="Y256" s="53" t="s">
        <v>80</v>
      </c>
      <c r="Z256" s="53" t="s">
        <v>80</v>
      </c>
      <c r="AA256" s="53" t="s">
        <v>80</v>
      </c>
      <c r="AB256" s="53" t="s">
        <v>80</v>
      </c>
      <c r="AC256" s="53" t="s">
        <v>80</v>
      </c>
      <c r="AD256" s="53" t="s">
        <v>80</v>
      </c>
      <c r="AE256" s="53" t="s">
        <v>80</v>
      </c>
      <c r="AF256" s="53" t="s">
        <v>80</v>
      </c>
      <c r="AG256" s="53" t="s">
        <v>80</v>
      </c>
      <c r="AH256" s="53" t="s">
        <v>80</v>
      </c>
      <c r="AI256" s="53" t="s">
        <v>80</v>
      </c>
      <c r="AJ256" s="53" t="s">
        <v>80</v>
      </c>
      <c r="AK256" s="53" t="s">
        <v>80</v>
      </c>
      <c r="AL256" s="53" t="s">
        <v>80</v>
      </c>
      <c r="AM256" s="53" t="s">
        <v>80</v>
      </c>
      <c r="AN256" s="53" t="s">
        <v>80</v>
      </c>
      <c r="AO256" s="53" t="s">
        <v>80</v>
      </c>
      <c r="AP256" s="53" t="s">
        <v>80</v>
      </c>
      <c r="AQ256" s="53" t="s">
        <v>80</v>
      </c>
      <c r="AR256" s="53" t="s">
        <v>80</v>
      </c>
      <c r="AS256" s="53" t="s">
        <v>80</v>
      </c>
      <c r="AT256" s="53" t="s">
        <v>80</v>
      </c>
      <c r="AU256" s="53" t="s">
        <v>80</v>
      </c>
      <c r="AV256" s="53" t="s">
        <v>80</v>
      </c>
      <c r="AW256" s="53" t="s">
        <v>80</v>
      </c>
      <c r="AX256" s="53" t="s">
        <v>80</v>
      </c>
      <c r="AY256" s="53" t="s">
        <v>80</v>
      </c>
      <c r="AZ256" s="53" t="s">
        <v>80</v>
      </c>
      <c r="BA256" s="53" t="s">
        <v>80</v>
      </c>
      <c r="BB256" s="53" t="s">
        <v>80</v>
      </c>
      <c r="BC256" s="53" t="s">
        <v>80</v>
      </c>
      <c r="BD256" s="53" t="s">
        <v>80</v>
      </c>
      <c r="BE256" s="53" t="s">
        <v>80</v>
      </c>
      <c r="BF256" s="53" t="s">
        <v>80</v>
      </c>
      <c r="BG256" s="53" t="s">
        <v>80</v>
      </c>
      <c r="BH256" s="53" t="s">
        <v>80</v>
      </c>
      <c r="BI256" s="53" t="s">
        <v>80</v>
      </c>
      <c r="BJ256" s="53" t="s">
        <v>80</v>
      </c>
      <c r="BK256" s="53" t="s">
        <v>80</v>
      </c>
      <c r="BL256" s="53" t="s">
        <v>80</v>
      </c>
      <c r="BM256" s="53" t="s">
        <v>80</v>
      </c>
      <c r="BN256" s="53" t="s">
        <v>80</v>
      </c>
      <c r="BO256" s="53" t="s">
        <v>80</v>
      </c>
      <c r="BP256" s="53" t="s">
        <v>80</v>
      </c>
      <c r="BQ256" s="53" t="s">
        <v>80</v>
      </c>
      <c r="BR256" s="53" t="s">
        <v>80</v>
      </c>
      <c r="BS256" s="53" t="s">
        <v>80</v>
      </c>
      <c r="BT256" s="53" t="s">
        <v>80</v>
      </c>
      <c r="BU256" s="53" t="s">
        <v>80</v>
      </c>
      <c r="BV256" s="53" t="s">
        <v>80</v>
      </c>
      <c r="BW256" s="53" t="s">
        <v>80</v>
      </c>
      <c r="BX256" s="22" t="s">
        <v>80</v>
      </c>
    </row>
    <row r="257" spans="1:76">
      <c r="A257" s="28" t="s">
        <v>120</v>
      </c>
      <c r="B257" s="29" t="s">
        <v>120</v>
      </c>
      <c r="C257" s="54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2"/>
      <c r="AC257" s="31"/>
      <c r="AD257" s="31"/>
      <c r="AE257" s="31"/>
      <c r="AF257" s="31"/>
      <c r="AG257" s="31"/>
      <c r="AH257" s="32"/>
      <c r="AI257" s="32"/>
      <c r="AJ257" s="32"/>
      <c r="AK257" s="32"/>
      <c r="AL257" s="32"/>
      <c r="AM257" s="32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/>
      <c r="BK257" s="31"/>
      <c r="BL257" s="31"/>
      <c r="BM257" s="31"/>
      <c r="BN257" s="31"/>
      <c r="BO257" s="31"/>
      <c r="BP257" s="31"/>
      <c r="BQ257" s="31"/>
      <c r="BR257" s="31"/>
      <c r="BS257" s="31"/>
      <c r="BT257" s="31"/>
      <c r="BU257" s="31"/>
      <c r="BV257" s="31"/>
      <c r="BW257" s="31"/>
      <c r="BX257" s="31"/>
    </row>
    <row r="258" spans="1:76" s="25" customFormat="1" ht="31.5">
      <c r="A258" s="19" t="s">
        <v>642</v>
      </c>
      <c r="B258" s="27" t="s">
        <v>643</v>
      </c>
      <c r="C258" s="21" t="s">
        <v>80</v>
      </c>
      <c r="D258" s="53" t="s">
        <v>80</v>
      </c>
      <c r="E258" s="53" t="s">
        <v>80</v>
      </c>
      <c r="F258" s="53" t="s">
        <v>80</v>
      </c>
      <c r="G258" s="53" t="s">
        <v>80</v>
      </c>
      <c r="H258" s="53" t="s">
        <v>80</v>
      </c>
      <c r="I258" s="53" t="s">
        <v>80</v>
      </c>
      <c r="J258" s="53" t="s">
        <v>80</v>
      </c>
      <c r="K258" s="53" t="s">
        <v>80</v>
      </c>
      <c r="L258" s="53" t="s">
        <v>80</v>
      </c>
      <c r="M258" s="53" t="s">
        <v>80</v>
      </c>
      <c r="N258" s="53" t="s">
        <v>80</v>
      </c>
      <c r="O258" s="53" t="s">
        <v>80</v>
      </c>
      <c r="P258" s="53" t="s">
        <v>80</v>
      </c>
      <c r="Q258" s="53" t="s">
        <v>80</v>
      </c>
      <c r="R258" s="53" t="s">
        <v>80</v>
      </c>
      <c r="S258" s="53" t="s">
        <v>80</v>
      </c>
      <c r="T258" s="53" t="s">
        <v>80</v>
      </c>
      <c r="U258" s="44">
        <f>SUM(U259:U281)</f>
        <v>7</v>
      </c>
      <c r="V258" s="53" t="s">
        <v>80</v>
      </c>
      <c r="W258" s="53" t="s">
        <v>80</v>
      </c>
      <c r="X258" s="53" t="s">
        <v>80</v>
      </c>
      <c r="Y258" s="53" t="s">
        <v>80</v>
      </c>
      <c r="Z258" s="53" t="s">
        <v>80</v>
      </c>
      <c r="AA258" s="44">
        <f>SUM(AA259:AA281)</f>
        <v>7</v>
      </c>
      <c r="AB258" s="53" t="s">
        <v>80</v>
      </c>
      <c r="AC258" s="53" t="s">
        <v>80</v>
      </c>
      <c r="AD258" s="53" t="s">
        <v>80</v>
      </c>
      <c r="AE258" s="53" t="s">
        <v>80</v>
      </c>
      <c r="AF258" s="53" t="s">
        <v>80</v>
      </c>
      <c r="AG258" s="44">
        <f>SUM(AG259:AG281)</f>
        <v>8</v>
      </c>
      <c r="AH258" s="53" t="s">
        <v>80</v>
      </c>
      <c r="AI258" s="53" t="s">
        <v>80</v>
      </c>
      <c r="AJ258" s="53" t="s">
        <v>80</v>
      </c>
      <c r="AK258" s="23">
        <f>SUM(AK259:AK281)</f>
        <v>1.59</v>
      </c>
      <c r="AL258" s="53" t="s">
        <v>80</v>
      </c>
      <c r="AM258" s="44">
        <f>SUM(AM259:AM281)</f>
        <v>4</v>
      </c>
      <c r="AN258" s="53" t="s">
        <v>80</v>
      </c>
      <c r="AO258" s="53" t="s">
        <v>80</v>
      </c>
      <c r="AP258" s="53" t="s">
        <v>80</v>
      </c>
      <c r="AQ258" s="53" t="s">
        <v>80</v>
      </c>
      <c r="AR258" s="53" t="s">
        <v>80</v>
      </c>
      <c r="AS258" s="44">
        <f>SUM(AS259:AS281)</f>
        <v>5</v>
      </c>
      <c r="AT258" s="53" t="s">
        <v>80</v>
      </c>
      <c r="AU258" s="53" t="s">
        <v>80</v>
      </c>
      <c r="AV258" s="53" t="s">
        <v>80</v>
      </c>
      <c r="AW258" s="53" t="s">
        <v>80</v>
      </c>
      <c r="AX258" s="53" t="s">
        <v>80</v>
      </c>
      <c r="AY258" s="44">
        <f>SUM(AY259:AY281)</f>
        <v>5</v>
      </c>
      <c r="AZ258" s="53" t="s">
        <v>80</v>
      </c>
      <c r="BA258" s="53" t="s">
        <v>80</v>
      </c>
      <c r="BB258" s="53" t="s">
        <v>80</v>
      </c>
      <c r="BC258" s="53" t="s">
        <v>80</v>
      </c>
      <c r="BD258" s="53" t="s">
        <v>80</v>
      </c>
      <c r="BE258" s="44">
        <f>SUM(BE259:BE281)</f>
        <v>7</v>
      </c>
      <c r="BF258" s="53" t="s">
        <v>80</v>
      </c>
      <c r="BG258" s="53" t="s">
        <v>80</v>
      </c>
      <c r="BH258" s="53" t="s">
        <v>80</v>
      </c>
      <c r="BI258" s="53" t="s">
        <v>80</v>
      </c>
      <c r="BJ258" s="53" t="s">
        <v>80</v>
      </c>
      <c r="BK258" s="44">
        <f>SUM(BK259:BK281)</f>
        <v>7</v>
      </c>
      <c r="BL258" s="53" t="s">
        <v>80</v>
      </c>
      <c r="BM258" s="53" t="s">
        <v>80</v>
      </c>
      <c r="BN258" s="53" t="s">
        <v>80</v>
      </c>
      <c r="BO258" s="53" t="s">
        <v>80</v>
      </c>
      <c r="BP258" s="53" t="s">
        <v>80</v>
      </c>
      <c r="BQ258" s="44">
        <f>SUM(BQ259:BQ281)</f>
        <v>5</v>
      </c>
      <c r="BR258" s="53" t="s">
        <v>80</v>
      </c>
      <c r="BS258" s="53" t="s">
        <v>80</v>
      </c>
      <c r="BT258" s="53" t="s">
        <v>80</v>
      </c>
      <c r="BU258" s="53" t="s">
        <v>80</v>
      </c>
      <c r="BV258" s="53" t="s">
        <v>80</v>
      </c>
      <c r="BW258" s="44">
        <f>SUM(BW259:BW281)</f>
        <v>5</v>
      </c>
      <c r="BX258" s="22" t="s">
        <v>80</v>
      </c>
    </row>
    <row r="259" spans="1:76" ht="31.5">
      <c r="A259" s="34" t="s">
        <v>644</v>
      </c>
      <c r="B259" s="35" t="s">
        <v>645</v>
      </c>
      <c r="C259" s="36" t="s">
        <v>646</v>
      </c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42"/>
      <c r="AC259" s="37"/>
      <c r="AD259" s="37"/>
      <c r="AE259" s="38"/>
      <c r="AF259" s="37"/>
      <c r="AG259" s="42"/>
      <c r="AH259" s="42">
        <v>2</v>
      </c>
      <c r="AI259" s="37"/>
      <c r="AJ259" s="37"/>
      <c r="AK259" s="38">
        <v>1.59</v>
      </c>
      <c r="AL259" s="37"/>
      <c r="AM259" s="42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  <c r="BA259" s="37"/>
      <c r="BB259" s="37"/>
      <c r="BC259" s="37"/>
      <c r="BD259" s="37"/>
      <c r="BE259" s="37"/>
      <c r="BF259" s="37"/>
      <c r="BG259" s="37"/>
      <c r="BH259" s="37"/>
      <c r="BI259" s="37"/>
      <c r="BJ259" s="37"/>
      <c r="BK259" s="37"/>
      <c r="BL259" s="37"/>
      <c r="BM259" s="37"/>
      <c r="BN259" s="37"/>
      <c r="BO259" s="37"/>
      <c r="BP259" s="37"/>
      <c r="BQ259" s="37"/>
      <c r="BR259" s="37"/>
      <c r="BS259" s="37"/>
      <c r="BT259" s="37"/>
      <c r="BU259" s="37"/>
      <c r="BV259" s="37"/>
      <c r="BW259" s="37"/>
      <c r="BX259" s="37" t="s">
        <v>647</v>
      </c>
    </row>
    <row r="260" spans="1:76" ht="31.5">
      <c r="A260" s="34" t="s">
        <v>648</v>
      </c>
      <c r="B260" s="35" t="s">
        <v>649</v>
      </c>
      <c r="C260" s="36" t="s">
        <v>650</v>
      </c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>
        <v>1</v>
      </c>
      <c r="V260" s="37"/>
      <c r="W260" s="37"/>
      <c r="X260" s="37"/>
      <c r="Y260" s="37"/>
      <c r="Z260" s="37"/>
      <c r="AA260" s="37">
        <v>1</v>
      </c>
      <c r="AB260" s="38"/>
      <c r="AC260" s="37"/>
      <c r="AD260" s="37"/>
      <c r="AE260" s="37"/>
      <c r="AF260" s="37"/>
      <c r="AG260" s="42">
        <v>1</v>
      </c>
      <c r="AH260" s="38"/>
      <c r="AI260" s="37"/>
      <c r="AJ260" s="37"/>
      <c r="AK260" s="37"/>
      <c r="AL260" s="37"/>
      <c r="AM260" s="42">
        <v>0</v>
      </c>
      <c r="AN260" s="37"/>
      <c r="AO260" s="37"/>
      <c r="AP260" s="37"/>
      <c r="AQ260" s="37"/>
      <c r="AR260" s="37"/>
      <c r="AS260" s="37">
        <v>1</v>
      </c>
      <c r="AT260" s="37"/>
      <c r="AU260" s="37"/>
      <c r="AV260" s="37"/>
      <c r="AW260" s="37"/>
      <c r="AX260" s="37"/>
      <c r="AY260" s="37">
        <v>1</v>
      </c>
      <c r="AZ260" s="37"/>
      <c r="BA260" s="37"/>
      <c r="BB260" s="37"/>
      <c r="BC260" s="37"/>
      <c r="BD260" s="37"/>
      <c r="BE260" s="37">
        <v>1</v>
      </c>
      <c r="BF260" s="37"/>
      <c r="BG260" s="37"/>
      <c r="BH260" s="37"/>
      <c r="BI260" s="37"/>
      <c r="BJ260" s="37"/>
      <c r="BK260" s="37">
        <v>1</v>
      </c>
      <c r="BL260" s="37"/>
      <c r="BM260" s="37"/>
      <c r="BN260" s="37"/>
      <c r="BO260" s="37"/>
      <c r="BP260" s="37"/>
      <c r="BQ260" s="37">
        <v>1</v>
      </c>
      <c r="BR260" s="37"/>
      <c r="BS260" s="37"/>
      <c r="BT260" s="37"/>
      <c r="BU260" s="37"/>
      <c r="BV260" s="37"/>
      <c r="BW260" s="37">
        <v>1</v>
      </c>
      <c r="BX260" s="37" t="s">
        <v>647</v>
      </c>
    </row>
    <row r="261" spans="1:76" ht="47.25">
      <c r="A261" s="34" t="s">
        <v>651</v>
      </c>
      <c r="B261" s="35" t="s">
        <v>652</v>
      </c>
      <c r="C261" s="36" t="s">
        <v>653</v>
      </c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>
        <v>1</v>
      </c>
      <c r="V261" s="37"/>
      <c r="W261" s="37"/>
      <c r="X261" s="37"/>
      <c r="Y261" s="37"/>
      <c r="Z261" s="37"/>
      <c r="AA261" s="37">
        <v>1</v>
      </c>
      <c r="AB261" s="42"/>
      <c r="AC261" s="37"/>
      <c r="AD261" s="37"/>
      <c r="AE261" s="37"/>
      <c r="AF261" s="37"/>
      <c r="AG261" s="42">
        <v>1</v>
      </c>
      <c r="AH261" s="42">
        <v>1</v>
      </c>
      <c r="AI261" s="37"/>
      <c r="AJ261" s="37"/>
      <c r="AK261" s="37"/>
      <c r="AL261" s="37"/>
      <c r="AM261" s="42">
        <v>1</v>
      </c>
      <c r="AN261" s="37"/>
      <c r="AO261" s="37"/>
      <c r="AP261" s="37"/>
      <c r="AQ261" s="37"/>
      <c r="AR261" s="37"/>
      <c r="AS261" s="37">
        <v>1</v>
      </c>
      <c r="AT261" s="37"/>
      <c r="AU261" s="37"/>
      <c r="AV261" s="37"/>
      <c r="AW261" s="37"/>
      <c r="AX261" s="37"/>
      <c r="AY261" s="37">
        <v>1</v>
      </c>
      <c r="AZ261" s="37"/>
      <c r="BA261" s="37"/>
      <c r="BB261" s="37"/>
      <c r="BC261" s="37"/>
      <c r="BD261" s="37"/>
      <c r="BE261" s="37">
        <v>1</v>
      </c>
      <c r="BF261" s="37"/>
      <c r="BG261" s="37"/>
      <c r="BH261" s="37"/>
      <c r="BI261" s="37"/>
      <c r="BJ261" s="37"/>
      <c r="BK261" s="37">
        <v>1</v>
      </c>
      <c r="BL261" s="37"/>
      <c r="BM261" s="37"/>
      <c r="BN261" s="37"/>
      <c r="BO261" s="37"/>
      <c r="BP261" s="37"/>
      <c r="BQ261" s="37">
        <v>1</v>
      </c>
      <c r="BR261" s="37"/>
      <c r="BS261" s="37"/>
      <c r="BT261" s="37"/>
      <c r="BU261" s="37"/>
      <c r="BV261" s="37"/>
      <c r="BW261" s="37">
        <v>1</v>
      </c>
      <c r="BX261" s="43" t="s">
        <v>654</v>
      </c>
    </row>
    <row r="262" spans="1:76" ht="47.25">
      <c r="A262" s="34" t="s">
        <v>655</v>
      </c>
      <c r="B262" s="35" t="s">
        <v>656</v>
      </c>
      <c r="C262" s="36" t="s">
        <v>657</v>
      </c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>
        <v>1</v>
      </c>
      <c r="V262" s="37"/>
      <c r="W262" s="37"/>
      <c r="X262" s="37"/>
      <c r="Y262" s="37"/>
      <c r="Z262" s="37"/>
      <c r="AA262" s="37">
        <v>1</v>
      </c>
      <c r="AB262" s="42"/>
      <c r="AC262" s="37"/>
      <c r="AD262" s="37"/>
      <c r="AE262" s="37"/>
      <c r="AF262" s="37"/>
      <c r="AG262" s="42">
        <v>1</v>
      </c>
      <c r="AH262" s="42">
        <v>1</v>
      </c>
      <c r="AI262" s="37"/>
      <c r="AJ262" s="37"/>
      <c r="AK262" s="37"/>
      <c r="AL262" s="37"/>
      <c r="AM262" s="42">
        <v>1</v>
      </c>
      <c r="AN262" s="37"/>
      <c r="AO262" s="37"/>
      <c r="AP262" s="37"/>
      <c r="AQ262" s="37"/>
      <c r="AR262" s="37"/>
      <c r="AS262" s="37">
        <v>1</v>
      </c>
      <c r="AT262" s="37"/>
      <c r="AU262" s="37"/>
      <c r="AV262" s="37"/>
      <c r="AW262" s="37"/>
      <c r="AX262" s="37"/>
      <c r="AY262" s="37">
        <v>1</v>
      </c>
      <c r="AZ262" s="37"/>
      <c r="BA262" s="37"/>
      <c r="BB262" s="37"/>
      <c r="BC262" s="37"/>
      <c r="BD262" s="37"/>
      <c r="BE262" s="37">
        <v>1</v>
      </c>
      <c r="BF262" s="37"/>
      <c r="BG262" s="37"/>
      <c r="BH262" s="37"/>
      <c r="BI262" s="37"/>
      <c r="BJ262" s="37"/>
      <c r="BK262" s="37">
        <v>1</v>
      </c>
      <c r="BL262" s="37"/>
      <c r="BM262" s="37"/>
      <c r="BN262" s="37"/>
      <c r="BO262" s="37"/>
      <c r="BP262" s="37"/>
      <c r="BQ262" s="37">
        <v>1</v>
      </c>
      <c r="BR262" s="37"/>
      <c r="BS262" s="37"/>
      <c r="BT262" s="37"/>
      <c r="BU262" s="37"/>
      <c r="BV262" s="37"/>
      <c r="BW262" s="37">
        <v>1</v>
      </c>
      <c r="BX262" s="43" t="s">
        <v>654</v>
      </c>
    </row>
    <row r="263" spans="1:76">
      <c r="A263" s="34" t="s">
        <v>658</v>
      </c>
      <c r="B263" s="35" t="s">
        <v>659</v>
      </c>
      <c r="C263" s="36" t="s">
        <v>660</v>
      </c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>
        <v>1</v>
      </c>
      <c r="V263" s="37"/>
      <c r="W263" s="37"/>
      <c r="X263" s="37"/>
      <c r="Y263" s="37"/>
      <c r="Z263" s="37"/>
      <c r="AA263" s="37">
        <v>1</v>
      </c>
      <c r="AB263" s="42"/>
      <c r="AC263" s="37"/>
      <c r="AD263" s="37"/>
      <c r="AE263" s="38"/>
      <c r="AF263" s="37"/>
      <c r="AG263" s="42"/>
      <c r="AH263" s="42"/>
      <c r="AI263" s="37"/>
      <c r="AJ263" s="37"/>
      <c r="AK263" s="38"/>
      <c r="AL263" s="37"/>
      <c r="AM263" s="42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  <c r="BA263" s="37"/>
      <c r="BB263" s="37"/>
      <c r="BC263" s="37"/>
      <c r="BD263" s="37"/>
      <c r="BE263" s="37"/>
      <c r="BF263" s="37"/>
      <c r="BG263" s="37"/>
      <c r="BH263" s="37"/>
      <c r="BI263" s="37"/>
      <c r="BJ263" s="37"/>
      <c r="BK263" s="37"/>
      <c r="BL263" s="37"/>
      <c r="BM263" s="37"/>
      <c r="BN263" s="37"/>
      <c r="BO263" s="37"/>
      <c r="BP263" s="37"/>
      <c r="BQ263" s="37"/>
      <c r="BR263" s="37"/>
      <c r="BS263" s="37"/>
      <c r="BT263" s="37"/>
      <c r="BU263" s="37"/>
      <c r="BV263" s="37"/>
      <c r="BW263" s="37"/>
      <c r="BX263" s="37" t="s">
        <v>80</v>
      </c>
    </row>
    <row r="264" spans="1:76">
      <c r="A264" s="34" t="s">
        <v>661</v>
      </c>
      <c r="B264" s="35" t="s">
        <v>662</v>
      </c>
      <c r="C264" s="36" t="s">
        <v>663</v>
      </c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>
        <v>1</v>
      </c>
      <c r="V264" s="37"/>
      <c r="W264" s="37"/>
      <c r="X264" s="37"/>
      <c r="Y264" s="37"/>
      <c r="Z264" s="37"/>
      <c r="AA264" s="37">
        <v>1</v>
      </c>
      <c r="AB264" s="38"/>
      <c r="AC264" s="37"/>
      <c r="AD264" s="37"/>
      <c r="AE264" s="37"/>
      <c r="AF264" s="37"/>
      <c r="AG264" s="42"/>
      <c r="AH264" s="38"/>
      <c r="AI264" s="37"/>
      <c r="AJ264" s="37"/>
      <c r="AK264" s="37"/>
      <c r="AL264" s="37"/>
      <c r="AM264" s="42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  <c r="BA264" s="37"/>
      <c r="BB264" s="37"/>
      <c r="BC264" s="37"/>
      <c r="BD264" s="37"/>
      <c r="BE264" s="37"/>
      <c r="BF264" s="37"/>
      <c r="BG264" s="37"/>
      <c r="BH264" s="37"/>
      <c r="BI264" s="37"/>
      <c r="BJ264" s="37"/>
      <c r="BK264" s="37"/>
      <c r="BL264" s="37"/>
      <c r="BM264" s="37"/>
      <c r="BN264" s="37"/>
      <c r="BO264" s="37"/>
      <c r="BP264" s="37"/>
      <c r="BQ264" s="37"/>
      <c r="BR264" s="37"/>
      <c r="BS264" s="37"/>
      <c r="BT264" s="37"/>
      <c r="BU264" s="37"/>
      <c r="BV264" s="37"/>
      <c r="BW264" s="37"/>
      <c r="BX264" s="37" t="s">
        <v>80</v>
      </c>
    </row>
    <row r="265" spans="1:76" ht="47.25">
      <c r="A265" s="34" t="s">
        <v>664</v>
      </c>
      <c r="B265" s="35" t="s">
        <v>665</v>
      </c>
      <c r="C265" s="36" t="s">
        <v>666</v>
      </c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>
        <v>1</v>
      </c>
      <c r="V265" s="37"/>
      <c r="W265" s="37"/>
      <c r="X265" s="37"/>
      <c r="Y265" s="37"/>
      <c r="Z265" s="37"/>
      <c r="AA265" s="37">
        <v>1</v>
      </c>
      <c r="AB265" s="42"/>
      <c r="AC265" s="37"/>
      <c r="AD265" s="37"/>
      <c r="AE265" s="37"/>
      <c r="AF265" s="37"/>
      <c r="AG265" s="42"/>
      <c r="AH265" s="42"/>
      <c r="AI265" s="37"/>
      <c r="AJ265" s="37"/>
      <c r="AK265" s="37"/>
      <c r="AL265" s="37"/>
      <c r="AM265" s="42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  <c r="BA265" s="37"/>
      <c r="BB265" s="37"/>
      <c r="BC265" s="37"/>
      <c r="BD265" s="37"/>
      <c r="BE265" s="37"/>
      <c r="BF265" s="37"/>
      <c r="BG265" s="37"/>
      <c r="BH265" s="37"/>
      <c r="BI265" s="37"/>
      <c r="BJ265" s="37"/>
      <c r="BK265" s="37"/>
      <c r="BL265" s="37"/>
      <c r="BM265" s="37"/>
      <c r="BN265" s="37"/>
      <c r="BO265" s="37"/>
      <c r="BP265" s="37"/>
      <c r="BQ265" s="37"/>
      <c r="BR265" s="37"/>
      <c r="BS265" s="37"/>
      <c r="BT265" s="37"/>
      <c r="BU265" s="37"/>
      <c r="BV265" s="37"/>
      <c r="BW265" s="37"/>
      <c r="BX265" s="43" t="s">
        <v>654</v>
      </c>
    </row>
    <row r="266" spans="1:76" ht="47.25">
      <c r="A266" s="34" t="s">
        <v>667</v>
      </c>
      <c r="B266" s="35" t="s">
        <v>668</v>
      </c>
      <c r="C266" s="36" t="s">
        <v>669</v>
      </c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>
        <v>1</v>
      </c>
      <c r="V266" s="37"/>
      <c r="W266" s="37"/>
      <c r="X266" s="37"/>
      <c r="Y266" s="37"/>
      <c r="Z266" s="37"/>
      <c r="AA266" s="37">
        <v>1</v>
      </c>
      <c r="AB266" s="42"/>
      <c r="AC266" s="37"/>
      <c r="AD266" s="37"/>
      <c r="AE266" s="37"/>
      <c r="AF266" s="37"/>
      <c r="AG266" s="42"/>
      <c r="AH266" s="42"/>
      <c r="AI266" s="37"/>
      <c r="AJ266" s="37"/>
      <c r="AK266" s="37"/>
      <c r="AL266" s="37"/>
      <c r="AM266" s="42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  <c r="BA266" s="37"/>
      <c r="BB266" s="37"/>
      <c r="BC266" s="37"/>
      <c r="BD266" s="37"/>
      <c r="BE266" s="37"/>
      <c r="BF266" s="37"/>
      <c r="BG266" s="37"/>
      <c r="BH266" s="37"/>
      <c r="BI266" s="37"/>
      <c r="BJ266" s="37"/>
      <c r="BK266" s="37"/>
      <c r="BL266" s="37"/>
      <c r="BM266" s="37"/>
      <c r="BN266" s="37"/>
      <c r="BO266" s="37"/>
      <c r="BP266" s="37"/>
      <c r="BQ266" s="37"/>
      <c r="BR266" s="37"/>
      <c r="BS266" s="37"/>
      <c r="BT266" s="37"/>
      <c r="BU266" s="37"/>
      <c r="BV266" s="37"/>
      <c r="BW266" s="37"/>
      <c r="BX266" s="43" t="s">
        <v>654</v>
      </c>
    </row>
    <row r="267" spans="1:76">
      <c r="A267" s="34" t="s">
        <v>670</v>
      </c>
      <c r="B267" s="35" t="s">
        <v>671</v>
      </c>
      <c r="C267" s="36" t="s">
        <v>672</v>
      </c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8"/>
      <c r="AC267" s="37"/>
      <c r="AD267" s="37"/>
      <c r="AE267" s="37"/>
      <c r="AF267" s="37"/>
      <c r="AG267" s="42">
        <v>1</v>
      </c>
      <c r="AH267" s="38"/>
      <c r="AI267" s="37"/>
      <c r="AJ267" s="37"/>
      <c r="AK267" s="37"/>
      <c r="AL267" s="37"/>
      <c r="AM267" s="42">
        <v>0</v>
      </c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  <c r="BA267" s="37"/>
      <c r="BB267" s="37"/>
      <c r="BC267" s="37"/>
      <c r="BD267" s="37"/>
      <c r="BE267" s="37"/>
      <c r="BF267" s="37"/>
      <c r="BG267" s="37"/>
      <c r="BH267" s="37"/>
      <c r="BI267" s="37"/>
      <c r="BJ267" s="37"/>
      <c r="BK267" s="37"/>
      <c r="BL267" s="37"/>
      <c r="BM267" s="37"/>
      <c r="BN267" s="37"/>
      <c r="BO267" s="37"/>
      <c r="BP267" s="37"/>
      <c r="BQ267" s="37"/>
      <c r="BR267" s="37"/>
      <c r="BS267" s="37"/>
      <c r="BT267" s="37"/>
      <c r="BU267" s="37"/>
      <c r="BV267" s="37"/>
      <c r="BW267" s="37"/>
      <c r="BX267" s="37" t="s">
        <v>80</v>
      </c>
    </row>
    <row r="268" spans="1:76">
      <c r="A268" s="34" t="s">
        <v>673</v>
      </c>
      <c r="B268" s="35" t="s">
        <v>674</v>
      </c>
      <c r="C268" s="36" t="s">
        <v>675</v>
      </c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8"/>
      <c r="AC268" s="37"/>
      <c r="AD268" s="37"/>
      <c r="AE268" s="37"/>
      <c r="AF268" s="37"/>
      <c r="AG268" s="42">
        <v>2</v>
      </c>
      <c r="AH268" s="38"/>
      <c r="AI268" s="37"/>
      <c r="AJ268" s="37"/>
      <c r="AK268" s="37"/>
      <c r="AL268" s="37"/>
      <c r="AM268" s="42">
        <v>0</v>
      </c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  <c r="BA268" s="37"/>
      <c r="BB268" s="37"/>
      <c r="BC268" s="37"/>
      <c r="BD268" s="37"/>
      <c r="BE268" s="37"/>
      <c r="BF268" s="37"/>
      <c r="BG268" s="37"/>
      <c r="BH268" s="37"/>
      <c r="BI268" s="37"/>
      <c r="BJ268" s="37"/>
      <c r="BK268" s="37"/>
      <c r="BL268" s="37"/>
      <c r="BM268" s="37"/>
      <c r="BN268" s="37"/>
      <c r="BO268" s="37"/>
      <c r="BP268" s="37"/>
      <c r="BQ268" s="37"/>
      <c r="BR268" s="37"/>
      <c r="BS268" s="37"/>
      <c r="BT268" s="37"/>
      <c r="BU268" s="37"/>
      <c r="BV268" s="37"/>
      <c r="BW268" s="37"/>
      <c r="BX268" s="37" t="s">
        <v>80</v>
      </c>
    </row>
    <row r="269" spans="1:76">
      <c r="A269" s="34" t="s">
        <v>676</v>
      </c>
      <c r="B269" s="35" t="s">
        <v>665</v>
      </c>
      <c r="C269" s="36" t="s">
        <v>677</v>
      </c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8"/>
      <c r="AC269" s="37"/>
      <c r="AD269" s="37"/>
      <c r="AE269" s="37"/>
      <c r="AF269" s="37"/>
      <c r="AG269" s="42">
        <v>1</v>
      </c>
      <c r="AH269" s="38"/>
      <c r="AI269" s="37"/>
      <c r="AJ269" s="37"/>
      <c r="AK269" s="37"/>
      <c r="AL269" s="37"/>
      <c r="AM269" s="42">
        <v>0</v>
      </c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  <c r="BA269" s="37"/>
      <c r="BB269" s="37"/>
      <c r="BC269" s="37"/>
      <c r="BD269" s="37"/>
      <c r="BE269" s="37"/>
      <c r="BF269" s="37"/>
      <c r="BG269" s="37"/>
      <c r="BH269" s="37"/>
      <c r="BI269" s="37"/>
      <c r="BJ269" s="37"/>
      <c r="BK269" s="37"/>
      <c r="BL269" s="37"/>
      <c r="BM269" s="37"/>
      <c r="BN269" s="37"/>
      <c r="BO269" s="37"/>
      <c r="BP269" s="37"/>
      <c r="BQ269" s="37"/>
      <c r="BR269" s="37"/>
      <c r="BS269" s="37"/>
      <c r="BT269" s="37"/>
      <c r="BU269" s="37"/>
      <c r="BV269" s="37"/>
      <c r="BW269" s="37"/>
      <c r="BX269" s="37" t="s">
        <v>80</v>
      </c>
    </row>
    <row r="270" spans="1:76" ht="47.25">
      <c r="A270" s="34" t="s">
        <v>678</v>
      </c>
      <c r="B270" s="35" t="s">
        <v>679</v>
      </c>
      <c r="C270" s="36" t="s">
        <v>680</v>
      </c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42"/>
      <c r="AC270" s="37"/>
      <c r="AD270" s="37"/>
      <c r="AE270" s="37"/>
      <c r="AF270" s="37"/>
      <c r="AG270" s="42">
        <v>0</v>
      </c>
      <c r="AH270" s="42">
        <v>1</v>
      </c>
      <c r="AI270" s="37"/>
      <c r="AJ270" s="37"/>
      <c r="AK270" s="37"/>
      <c r="AL270" s="37"/>
      <c r="AM270" s="42">
        <v>1</v>
      </c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/>
      <c r="AZ270" s="37"/>
      <c r="BA270" s="37"/>
      <c r="BB270" s="37"/>
      <c r="BC270" s="37"/>
      <c r="BD270" s="37"/>
      <c r="BE270" s="37"/>
      <c r="BF270" s="37"/>
      <c r="BG270" s="37"/>
      <c r="BH270" s="37"/>
      <c r="BI270" s="37"/>
      <c r="BJ270" s="37"/>
      <c r="BK270" s="37"/>
      <c r="BL270" s="37"/>
      <c r="BM270" s="37"/>
      <c r="BN270" s="37"/>
      <c r="BO270" s="37"/>
      <c r="BP270" s="37"/>
      <c r="BQ270" s="37"/>
      <c r="BR270" s="37"/>
      <c r="BS270" s="37"/>
      <c r="BT270" s="37"/>
      <c r="BU270" s="37"/>
      <c r="BV270" s="37"/>
      <c r="BW270" s="37"/>
      <c r="BX270" s="43" t="s">
        <v>654</v>
      </c>
    </row>
    <row r="271" spans="1:76" ht="47.25">
      <c r="A271" s="34" t="s">
        <v>681</v>
      </c>
      <c r="B271" s="35" t="s">
        <v>682</v>
      </c>
      <c r="C271" s="36" t="s">
        <v>683</v>
      </c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42"/>
      <c r="AC271" s="37"/>
      <c r="AD271" s="37"/>
      <c r="AE271" s="37"/>
      <c r="AF271" s="37"/>
      <c r="AG271" s="42">
        <v>1</v>
      </c>
      <c r="AH271" s="42"/>
      <c r="AI271" s="37"/>
      <c r="AJ271" s="37"/>
      <c r="AK271" s="37"/>
      <c r="AL271" s="37"/>
      <c r="AM271" s="42">
        <v>0</v>
      </c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  <c r="BA271" s="37"/>
      <c r="BB271" s="37"/>
      <c r="BC271" s="37"/>
      <c r="BD271" s="37"/>
      <c r="BE271" s="37"/>
      <c r="BF271" s="37"/>
      <c r="BG271" s="37"/>
      <c r="BH271" s="37"/>
      <c r="BI271" s="37"/>
      <c r="BJ271" s="37"/>
      <c r="BK271" s="37"/>
      <c r="BL271" s="37"/>
      <c r="BM271" s="37"/>
      <c r="BN271" s="37"/>
      <c r="BO271" s="37"/>
      <c r="BP271" s="37"/>
      <c r="BQ271" s="37"/>
      <c r="BR271" s="37"/>
      <c r="BS271" s="37"/>
      <c r="BT271" s="37"/>
      <c r="BU271" s="37"/>
      <c r="BV271" s="37"/>
      <c r="BW271" s="37"/>
      <c r="BX271" s="37" t="s">
        <v>80</v>
      </c>
    </row>
    <row r="272" spans="1:76" ht="47.25">
      <c r="A272" s="34" t="s">
        <v>684</v>
      </c>
      <c r="B272" s="35" t="s">
        <v>685</v>
      </c>
      <c r="C272" s="36" t="s">
        <v>686</v>
      </c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42"/>
      <c r="AC272" s="37"/>
      <c r="AD272" s="37"/>
      <c r="AE272" s="37"/>
      <c r="AF272" s="37"/>
      <c r="AG272" s="42">
        <v>0</v>
      </c>
      <c r="AH272" s="42">
        <v>1</v>
      </c>
      <c r="AI272" s="37"/>
      <c r="AJ272" s="37"/>
      <c r="AK272" s="37"/>
      <c r="AL272" s="37"/>
      <c r="AM272" s="42">
        <v>1</v>
      </c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  <c r="BA272" s="37"/>
      <c r="BB272" s="37"/>
      <c r="BC272" s="37"/>
      <c r="BD272" s="37"/>
      <c r="BE272" s="37"/>
      <c r="BF272" s="37"/>
      <c r="BG272" s="37"/>
      <c r="BH272" s="37"/>
      <c r="BI272" s="37"/>
      <c r="BJ272" s="37"/>
      <c r="BK272" s="37"/>
      <c r="BL272" s="37"/>
      <c r="BM272" s="37"/>
      <c r="BN272" s="37"/>
      <c r="BO272" s="37"/>
      <c r="BP272" s="37"/>
      <c r="BQ272" s="37"/>
      <c r="BR272" s="37"/>
      <c r="BS272" s="37"/>
      <c r="BT272" s="37"/>
      <c r="BU272" s="37"/>
      <c r="BV272" s="37"/>
      <c r="BW272" s="37"/>
      <c r="BX272" s="43" t="s">
        <v>654</v>
      </c>
    </row>
    <row r="273" spans="1:76">
      <c r="A273" s="34" t="s">
        <v>687</v>
      </c>
      <c r="B273" s="35" t="s">
        <v>688</v>
      </c>
      <c r="C273" s="36" t="s">
        <v>689</v>
      </c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42"/>
      <c r="AC273" s="37"/>
      <c r="AD273" s="37"/>
      <c r="AE273" s="37"/>
      <c r="AF273" s="37"/>
      <c r="AG273" s="42"/>
      <c r="AH273" s="42"/>
      <c r="AI273" s="37"/>
      <c r="AJ273" s="37"/>
      <c r="AK273" s="37"/>
      <c r="AL273" s="37"/>
      <c r="AM273" s="42"/>
      <c r="AN273" s="37"/>
      <c r="AO273" s="37"/>
      <c r="AP273" s="37"/>
      <c r="AQ273" s="37"/>
      <c r="AR273" s="37"/>
      <c r="AS273" s="37">
        <v>1</v>
      </c>
      <c r="AT273" s="37"/>
      <c r="AU273" s="37"/>
      <c r="AV273" s="37"/>
      <c r="AW273" s="37"/>
      <c r="AX273" s="37"/>
      <c r="AY273" s="37">
        <v>1</v>
      </c>
      <c r="AZ273" s="37"/>
      <c r="BA273" s="37"/>
      <c r="BB273" s="37"/>
      <c r="BC273" s="37"/>
      <c r="BD273" s="37"/>
      <c r="BE273" s="37"/>
      <c r="BF273" s="37"/>
      <c r="BG273" s="37"/>
      <c r="BH273" s="37"/>
      <c r="BI273" s="37"/>
      <c r="BJ273" s="37"/>
      <c r="BK273" s="37"/>
      <c r="BL273" s="37"/>
      <c r="BM273" s="37"/>
      <c r="BN273" s="37"/>
      <c r="BO273" s="37"/>
      <c r="BP273" s="37"/>
      <c r="BQ273" s="37"/>
      <c r="BR273" s="37"/>
      <c r="BS273" s="37"/>
      <c r="BT273" s="37"/>
      <c r="BU273" s="37"/>
      <c r="BV273" s="37"/>
      <c r="BW273" s="37"/>
      <c r="BX273" s="37" t="s">
        <v>80</v>
      </c>
    </row>
    <row r="274" spans="1:76" ht="47.25">
      <c r="A274" s="34" t="s">
        <v>690</v>
      </c>
      <c r="B274" s="35" t="s">
        <v>691</v>
      </c>
      <c r="C274" s="36" t="s">
        <v>692</v>
      </c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42"/>
      <c r="AC274" s="37"/>
      <c r="AD274" s="37"/>
      <c r="AE274" s="37"/>
      <c r="AF274" s="37"/>
      <c r="AG274" s="42"/>
      <c r="AH274" s="42"/>
      <c r="AI274" s="37"/>
      <c r="AJ274" s="37"/>
      <c r="AK274" s="37"/>
      <c r="AL274" s="37"/>
      <c r="AM274" s="42"/>
      <c r="AN274" s="37"/>
      <c r="AO274" s="37"/>
      <c r="AP274" s="37"/>
      <c r="AQ274" s="37"/>
      <c r="AR274" s="37"/>
      <c r="AS274" s="37">
        <v>1</v>
      </c>
      <c r="AT274" s="37"/>
      <c r="AU274" s="37"/>
      <c r="AV274" s="37"/>
      <c r="AW274" s="37"/>
      <c r="AX274" s="37"/>
      <c r="AY274" s="37">
        <v>1</v>
      </c>
      <c r="AZ274" s="37"/>
      <c r="BA274" s="37"/>
      <c r="BB274" s="37"/>
      <c r="BC274" s="37"/>
      <c r="BD274" s="37"/>
      <c r="BE274" s="37"/>
      <c r="BF274" s="37"/>
      <c r="BG274" s="37"/>
      <c r="BH274" s="37"/>
      <c r="BI274" s="37"/>
      <c r="BJ274" s="37"/>
      <c r="BK274" s="37"/>
      <c r="BL274" s="37"/>
      <c r="BM274" s="37"/>
      <c r="BN274" s="37"/>
      <c r="BO274" s="37"/>
      <c r="BP274" s="37"/>
      <c r="BQ274" s="37"/>
      <c r="BR274" s="37"/>
      <c r="BS274" s="37"/>
      <c r="BT274" s="37"/>
      <c r="BU274" s="37"/>
      <c r="BV274" s="37"/>
      <c r="BW274" s="37"/>
      <c r="BX274" s="37" t="s">
        <v>80</v>
      </c>
    </row>
    <row r="275" spans="1:76">
      <c r="A275" s="34" t="s">
        <v>693</v>
      </c>
      <c r="B275" s="35" t="s">
        <v>671</v>
      </c>
      <c r="C275" s="36" t="s">
        <v>694</v>
      </c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8"/>
      <c r="AC275" s="37"/>
      <c r="AD275" s="37"/>
      <c r="AE275" s="37"/>
      <c r="AF275" s="37"/>
      <c r="AG275" s="42"/>
      <c r="AH275" s="38"/>
      <c r="AI275" s="37"/>
      <c r="AJ275" s="37"/>
      <c r="AK275" s="37"/>
      <c r="AL275" s="37"/>
      <c r="AM275" s="42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  <c r="BA275" s="37"/>
      <c r="BB275" s="37"/>
      <c r="BC275" s="37"/>
      <c r="BD275" s="37"/>
      <c r="BE275" s="37">
        <v>1</v>
      </c>
      <c r="BF275" s="37"/>
      <c r="BG275" s="37"/>
      <c r="BH275" s="37"/>
      <c r="BI275" s="37"/>
      <c r="BJ275" s="37"/>
      <c r="BK275" s="37">
        <v>1</v>
      </c>
      <c r="BL275" s="37"/>
      <c r="BM275" s="37"/>
      <c r="BN275" s="37"/>
      <c r="BO275" s="37"/>
      <c r="BP275" s="37"/>
      <c r="BQ275" s="37"/>
      <c r="BR275" s="37"/>
      <c r="BS275" s="37"/>
      <c r="BT275" s="37"/>
      <c r="BU275" s="37"/>
      <c r="BV275" s="37"/>
      <c r="BW275" s="37"/>
      <c r="BX275" s="37" t="s">
        <v>80</v>
      </c>
    </row>
    <row r="276" spans="1:76">
      <c r="A276" s="34" t="s">
        <v>695</v>
      </c>
      <c r="B276" s="35" t="s">
        <v>696</v>
      </c>
      <c r="C276" s="36" t="s">
        <v>697</v>
      </c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8"/>
      <c r="AC276" s="37"/>
      <c r="AD276" s="37"/>
      <c r="AE276" s="37"/>
      <c r="AF276" s="37"/>
      <c r="AG276" s="42"/>
      <c r="AH276" s="38"/>
      <c r="AI276" s="37"/>
      <c r="AJ276" s="37"/>
      <c r="AK276" s="37"/>
      <c r="AL276" s="37"/>
      <c r="AM276" s="42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  <c r="BA276" s="37"/>
      <c r="BB276" s="37"/>
      <c r="BC276" s="37"/>
      <c r="BD276" s="37"/>
      <c r="BE276" s="37">
        <v>1</v>
      </c>
      <c r="BF276" s="37"/>
      <c r="BG276" s="37"/>
      <c r="BH276" s="37"/>
      <c r="BI276" s="37"/>
      <c r="BJ276" s="37"/>
      <c r="BK276" s="37">
        <v>1</v>
      </c>
      <c r="BL276" s="37"/>
      <c r="BM276" s="37"/>
      <c r="BN276" s="37"/>
      <c r="BO276" s="37"/>
      <c r="BP276" s="37"/>
      <c r="BQ276" s="37"/>
      <c r="BR276" s="37"/>
      <c r="BS276" s="37"/>
      <c r="BT276" s="37"/>
      <c r="BU276" s="37"/>
      <c r="BV276" s="37"/>
      <c r="BW276" s="37"/>
      <c r="BX276" s="37" t="s">
        <v>80</v>
      </c>
    </row>
    <row r="277" spans="1:76">
      <c r="A277" s="34" t="s">
        <v>698</v>
      </c>
      <c r="B277" s="35" t="s">
        <v>699</v>
      </c>
      <c r="C277" s="36" t="s">
        <v>700</v>
      </c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8"/>
      <c r="AC277" s="37"/>
      <c r="AD277" s="37"/>
      <c r="AE277" s="37"/>
      <c r="AF277" s="37"/>
      <c r="AG277" s="42"/>
      <c r="AH277" s="38"/>
      <c r="AI277" s="37"/>
      <c r="AJ277" s="37"/>
      <c r="AK277" s="37"/>
      <c r="AL277" s="37"/>
      <c r="AM277" s="42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  <c r="BA277" s="37"/>
      <c r="BB277" s="37"/>
      <c r="BC277" s="37"/>
      <c r="BD277" s="37"/>
      <c r="BE277" s="37">
        <v>1</v>
      </c>
      <c r="BF277" s="37"/>
      <c r="BG277" s="37"/>
      <c r="BH277" s="37"/>
      <c r="BI277" s="37"/>
      <c r="BJ277" s="37"/>
      <c r="BK277" s="37">
        <v>1</v>
      </c>
      <c r="BL277" s="37"/>
      <c r="BM277" s="37"/>
      <c r="BN277" s="37"/>
      <c r="BO277" s="37"/>
      <c r="BP277" s="37"/>
      <c r="BQ277" s="37"/>
      <c r="BR277" s="37"/>
      <c r="BS277" s="37"/>
      <c r="BT277" s="37"/>
      <c r="BU277" s="37"/>
      <c r="BV277" s="37"/>
      <c r="BW277" s="37"/>
      <c r="BX277" s="37" t="s">
        <v>80</v>
      </c>
    </row>
    <row r="278" spans="1:76">
      <c r="A278" s="34" t="s">
        <v>701</v>
      </c>
      <c r="B278" s="35" t="s">
        <v>702</v>
      </c>
      <c r="C278" s="36" t="s">
        <v>703</v>
      </c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42"/>
      <c r="AC278" s="37"/>
      <c r="AD278" s="37"/>
      <c r="AE278" s="37"/>
      <c r="AF278" s="37"/>
      <c r="AG278" s="42"/>
      <c r="AH278" s="42"/>
      <c r="AI278" s="37"/>
      <c r="AJ278" s="37"/>
      <c r="AK278" s="37"/>
      <c r="AL278" s="37"/>
      <c r="AM278" s="42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  <c r="BA278" s="37"/>
      <c r="BB278" s="37"/>
      <c r="BC278" s="37"/>
      <c r="BD278" s="37"/>
      <c r="BE278" s="37">
        <v>1</v>
      </c>
      <c r="BF278" s="37"/>
      <c r="BG278" s="37"/>
      <c r="BH278" s="37"/>
      <c r="BI278" s="37"/>
      <c r="BJ278" s="37"/>
      <c r="BK278" s="37">
        <v>1</v>
      </c>
      <c r="BL278" s="37"/>
      <c r="BM278" s="37"/>
      <c r="BN278" s="37"/>
      <c r="BO278" s="37"/>
      <c r="BP278" s="37"/>
      <c r="BQ278" s="37"/>
      <c r="BR278" s="37"/>
      <c r="BS278" s="37"/>
      <c r="BT278" s="37"/>
      <c r="BU278" s="37"/>
      <c r="BV278" s="37"/>
      <c r="BW278" s="37"/>
      <c r="BX278" s="37" t="s">
        <v>80</v>
      </c>
    </row>
    <row r="279" spans="1:76">
      <c r="A279" s="34" t="s">
        <v>704</v>
      </c>
      <c r="B279" s="35" t="s">
        <v>705</v>
      </c>
      <c r="C279" s="36" t="s">
        <v>706</v>
      </c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42"/>
      <c r="AC279" s="37"/>
      <c r="AD279" s="37"/>
      <c r="AE279" s="37"/>
      <c r="AF279" s="37"/>
      <c r="AG279" s="42"/>
      <c r="AH279" s="42"/>
      <c r="AI279" s="37"/>
      <c r="AJ279" s="37"/>
      <c r="AK279" s="37"/>
      <c r="AL279" s="37"/>
      <c r="AM279" s="42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  <c r="BA279" s="37"/>
      <c r="BB279" s="37"/>
      <c r="BC279" s="37"/>
      <c r="BD279" s="37"/>
      <c r="BE279" s="37"/>
      <c r="BF279" s="37"/>
      <c r="BG279" s="37"/>
      <c r="BH279" s="37"/>
      <c r="BI279" s="37"/>
      <c r="BJ279" s="37"/>
      <c r="BK279" s="37"/>
      <c r="BL279" s="37"/>
      <c r="BM279" s="37"/>
      <c r="BN279" s="37"/>
      <c r="BO279" s="37"/>
      <c r="BP279" s="37"/>
      <c r="BQ279" s="37">
        <v>1</v>
      </c>
      <c r="BR279" s="37"/>
      <c r="BS279" s="37"/>
      <c r="BT279" s="37"/>
      <c r="BU279" s="37"/>
      <c r="BV279" s="37"/>
      <c r="BW279" s="37">
        <v>1</v>
      </c>
      <c r="BX279" s="37" t="s">
        <v>80</v>
      </c>
    </row>
    <row r="280" spans="1:76">
      <c r="A280" s="34" t="s">
        <v>707</v>
      </c>
      <c r="B280" s="35" t="s">
        <v>708</v>
      </c>
      <c r="C280" s="36" t="s">
        <v>709</v>
      </c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42"/>
      <c r="AC280" s="37"/>
      <c r="AD280" s="37"/>
      <c r="AE280" s="37"/>
      <c r="AF280" s="37"/>
      <c r="AG280" s="42"/>
      <c r="AH280" s="42"/>
      <c r="AI280" s="37"/>
      <c r="AJ280" s="37"/>
      <c r="AK280" s="37"/>
      <c r="AL280" s="37"/>
      <c r="AM280" s="42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  <c r="BA280" s="37"/>
      <c r="BB280" s="37"/>
      <c r="BC280" s="37"/>
      <c r="BD280" s="37"/>
      <c r="BE280" s="37"/>
      <c r="BF280" s="37"/>
      <c r="BG280" s="37"/>
      <c r="BH280" s="37"/>
      <c r="BI280" s="37"/>
      <c r="BJ280" s="37"/>
      <c r="BK280" s="37"/>
      <c r="BL280" s="37"/>
      <c r="BM280" s="37"/>
      <c r="BN280" s="37"/>
      <c r="BO280" s="37"/>
      <c r="BP280" s="37"/>
      <c r="BQ280" s="37">
        <v>1</v>
      </c>
      <c r="BR280" s="37"/>
      <c r="BS280" s="37"/>
      <c r="BT280" s="37"/>
      <c r="BU280" s="37"/>
      <c r="BV280" s="37"/>
      <c r="BW280" s="37">
        <v>1</v>
      </c>
      <c r="BX280" s="37" t="s">
        <v>80</v>
      </c>
    </row>
    <row r="281" spans="1:76">
      <c r="A281" s="28" t="s">
        <v>120</v>
      </c>
      <c r="B281" s="29" t="s">
        <v>120</v>
      </c>
      <c r="C281" s="54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2"/>
      <c r="AC281" s="31"/>
      <c r="AD281" s="31"/>
      <c r="AE281" s="31"/>
      <c r="AF281" s="31"/>
      <c r="AG281" s="31"/>
      <c r="AH281" s="32"/>
      <c r="AI281" s="32"/>
      <c r="AJ281" s="32"/>
      <c r="AK281" s="32"/>
      <c r="AL281" s="32"/>
      <c r="AM281" s="32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  <c r="BF281" s="31"/>
      <c r="BG281" s="31"/>
      <c r="BH281" s="31"/>
      <c r="BI281" s="31"/>
      <c r="BJ281" s="31"/>
      <c r="BK281" s="31"/>
      <c r="BL281" s="31"/>
      <c r="BM281" s="31"/>
      <c r="BN281" s="31"/>
      <c r="BO281" s="31"/>
      <c r="BP281" s="31"/>
      <c r="BQ281" s="31"/>
      <c r="BR281" s="31"/>
      <c r="BS281" s="31"/>
      <c r="BT281" s="31"/>
      <c r="BU281" s="31"/>
      <c r="BV281" s="31"/>
      <c r="BW281" s="31"/>
      <c r="BX281" s="31"/>
    </row>
  </sheetData>
  <mergeCells count="38">
    <mergeCell ref="A12:BX12"/>
    <mergeCell ref="A4:BX4"/>
    <mergeCell ref="A6:BX6"/>
    <mergeCell ref="A7:BX7"/>
    <mergeCell ref="A9:BX9"/>
    <mergeCell ref="A11:BX11"/>
    <mergeCell ref="A13:BW13"/>
    <mergeCell ref="A14:A18"/>
    <mergeCell ref="B14:B18"/>
    <mergeCell ref="C14:C18"/>
    <mergeCell ref="D14:O16"/>
    <mergeCell ref="P14:BW14"/>
    <mergeCell ref="BL17:BQ17"/>
    <mergeCell ref="BR17:BW17"/>
    <mergeCell ref="AH17:AM17"/>
    <mergeCell ref="BX14:BX18"/>
    <mergeCell ref="P15:AA16"/>
    <mergeCell ref="AB15:AM16"/>
    <mergeCell ref="AN15:AY16"/>
    <mergeCell ref="AZ15:BK16"/>
    <mergeCell ref="BL15:BW16"/>
    <mergeCell ref="AN17:AS17"/>
    <mergeCell ref="AT17:AY17"/>
    <mergeCell ref="AZ17:BE17"/>
    <mergeCell ref="BF17:BK17"/>
    <mergeCell ref="D17:I17"/>
    <mergeCell ref="J17:O17"/>
    <mergeCell ref="P17:U17"/>
    <mergeCell ref="V17:AA17"/>
    <mergeCell ref="AB17:AG17"/>
    <mergeCell ref="CM17:CS17"/>
    <mergeCell ref="CT17:CZ17"/>
    <mergeCell ref="DA17:DG17"/>
    <mergeCell ref="DH17:DN17"/>
    <mergeCell ref="CM15:CS16"/>
    <mergeCell ref="CT15:CZ16"/>
    <mergeCell ref="DA15:DG16"/>
    <mergeCell ref="DH15:DN16"/>
  </mergeCells>
  <conditionalFormatting sqref="D226:BX226 BX32:BX37 D20:BW225 D227:BW281">
    <cfRule type="cellIs" dxfId="9" priority="11" operator="equal">
      <formula>0</formula>
    </cfRule>
  </conditionalFormatting>
  <conditionalFormatting sqref="AG188:AG191 AM188:AM191">
    <cfRule type="cellIs" dxfId="8" priority="9" operator="equal">
      <formula>0</formula>
    </cfRule>
    <cfRule type="cellIs" priority="10" operator="equal">
      <formula>0</formula>
    </cfRule>
  </conditionalFormatting>
  <conditionalFormatting sqref="AS192:AS196">
    <cfRule type="cellIs" dxfId="7" priority="8" operator="equal">
      <formula>0</formula>
    </cfRule>
  </conditionalFormatting>
  <conditionalFormatting sqref="AY192:AY196">
    <cfRule type="cellIs" dxfId="6" priority="7" operator="equal">
      <formula>0</formula>
    </cfRule>
  </conditionalFormatting>
  <conditionalFormatting sqref="BE197:BE201">
    <cfRule type="cellIs" dxfId="5" priority="5" operator="equal">
      <formula>0</formula>
    </cfRule>
    <cfRule type="cellIs" dxfId="4" priority="6" operator="equal">
      <formula>0</formula>
    </cfRule>
  </conditionalFormatting>
  <conditionalFormatting sqref="BK197:BK201">
    <cfRule type="cellIs" dxfId="3" priority="3" operator="equal">
      <formula>0</formula>
    </cfRule>
    <cfRule type="cellIs" dxfId="2" priority="4" operator="equal">
      <formula>0</formula>
    </cfRule>
  </conditionalFormatting>
  <conditionalFormatting sqref="BQ202:BQ205">
    <cfRule type="cellIs" dxfId="1" priority="2" operator="equal">
      <formula>0</formula>
    </cfRule>
  </conditionalFormatting>
  <conditionalFormatting sqref="BW202:BW205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2017-03-31T11:54:22Z</cp:lastPrinted>
  <dcterms:created xsi:type="dcterms:W3CDTF">2017-03-30T04:33:49Z</dcterms:created>
  <dcterms:modified xsi:type="dcterms:W3CDTF">2017-03-31T11:54:24Z</dcterms:modified>
</cp:coreProperties>
</file>