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8" sheetId="1" r:id="rId1"/>
  </sheets>
  <definedNames>
    <definedName name="_xlnm._FilterDatabase" localSheetId="0" hidden="1">'8'!#REF!</definedName>
    <definedName name="_xlnm.Print_Area" localSheetId="0">'8'!$A$1:$AM$277</definedName>
  </definedNames>
  <calcPr calcId="125725"/>
</workbook>
</file>

<file path=xl/calcChain.xml><?xml version="1.0" encoding="utf-8"?>
<calcChain xmlns="http://schemas.openxmlformats.org/spreadsheetml/2006/main">
  <c r="AM254" i="1"/>
  <c r="AC254"/>
  <c r="AC22" s="1"/>
  <c r="AC16" s="1"/>
  <c r="X254"/>
  <c r="X22" s="1"/>
  <c r="X16" s="1"/>
  <c r="S254"/>
  <c r="N254"/>
  <c r="AK176"/>
  <c r="AK175" s="1"/>
  <c r="Q175"/>
  <c r="L175"/>
  <c r="AK173"/>
  <c r="AK172"/>
  <c r="AK171"/>
  <c r="AK170"/>
  <c r="AK169"/>
  <c r="AK168"/>
  <c r="AK167"/>
  <c r="AK166"/>
  <c r="AK165"/>
  <c r="AK164"/>
  <c r="AK163"/>
  <c r="AK162"/>
  <c r="AK161"/>
  <c r="AK160"/>
  <c r="AK159"/>
  <c r="AK158"/>
  <c r="AK157"/>
  <c r="AK156"/>
  <c r="AK155"/>
  <c r="AK154"/>
  <c r="AK153"/>
  <c r="AK152"/>
  <c r="AK151"/>
  <c r="AK150"/>
  <c r="AK149"/>
  <c r="AK148"/>
  <c r="AK147"/>
  <c r="AK146"/>
  <c r="AK145"/>
  <c r="AK144"/>
  <c r="AK143"/>
  <c r="AK142"/>
  <c r="AK141"/>
  <c r="AK140"/>
  <c r="AK139"/>
  <c r="AK138" s="1"/>
  <c r="AF138"/>
  <c r="AF137" s="1"/>
  <c r="AF71" s="1"/>
  <c r="AF18" s="1"/>
  <c r="AF16" s="1"/>
  <c r="AA138"/>
  <c r="AA137" s="1"/>
  <c r="AA71" s="1"/>
  <c r="AA18" s="1"/>
  <c r="V138"/>
  <c r="Q138"/>
  <c r="L138"/>
  <c r="L137" s="1"/>
  <c r="L71" s="1"/>
  <c r="L18" s="1"/>
  <c r="L16" s="1"/>
  <c r="V137"/>
  <c r="Q137"/>
  <c r="Q71" s="1"/>
  <c r="Q18" s="1"/>
  <c r="Q16" s="1"/>
  <c r="AI135"/>
  <c r="AI134"/>
  <c r="AI133"/>
  <c r="AI132"/>
  <c r="AI131"/>
  <c r="AI130"/>
  <c r="AI129"/>
  <c r="AI128" s="1"/>
  <c r="AM128"/>
  <c r="AD128"/>
  <c r="AD72" s="1"/>
  <c r="AD71" s="1"/>
  <c r="AD18" s="1"/>
  <c r="AD16" s="1"/>
  <c r="Y128"/>
  <c r="T128"/>
  <c r="S128"/>
  <c r="N128"/>
  <c r="N72" s="1"/>
  <c r="N71" s="1"/>
  <c r="N18" s="1"/>
  <c r="AI126"/>
  <c r="AI125"/>
  <c r="AI124"/>
  <c r="AI123"/>
  <c r="AI122"/>
  <c r="AI121"/>
  <c r="AI120"/>
  <c r="AI119"/>
  <c r="AI118"/>
  <c r="AI117"/>
  <c r="AI116"/>
  <c r="AI115"/>
  <c r="AI114"/>
  <c r="AI113"/>
  <c r="AI112"/>
  <c r="AI111"/>
  <c r="AI110"/>
  <c r="AI109"/>
  <c r="AI108"/>
  <c r="AI107"/>
  <c r="AI106"/>
  <c r="AI105"/>
  <c r="AI104"/>
  <c r="AI103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 s="1"/>
  <c r="AD73"/>
  <c r="Y73"/>
  <c r="Y72" s="1"/>
  <c r="Y71" s="1"/>
  <c r="Y18" s="1"/>
  <c r="Y16" s="1"/>
  <c r="T73"/>
  <c r="O73"/>
  <c r="J73"/>
  <c r="AM72"/>
  <c r="AM71" s="1"/>
  <c r="AM18" s="1"/>
  <c r="AM16" s="1"/>
  <c r="T72"/>
  <c r="T71" s="1"/>
  <c r="T18" s="1"/>
  <c r="T16" s="1"/>
  <c r="S72"/>
  <c r="S71" s="1"/>
  <c r="S18" s="1"/>
  <c r="O72"/>
  <c r="J72"/>
  <c r="J71" s="1"/>
  <c r="J18" s="1"/>
  <c r="J16" s="1"/>
  <c r="V71"/>
  <c r="V18" s="1"/>
  <c r="V16" s="1"/>
  <c r="O71"/>
  <c r="AM22"/>
  <c r="AL22"/>
  <c r="AK22"/>
  <c r="AJ22"/>
  <c r="AI22"/>
  <c r="AH22"/>
  <c r="AG22"/>
  <c r="AF22"/>
  <c r="AE22"/>
  <c r="AD22"/>
  <c r="AB22"/>
  <c r="AA22"/>
  <c r="Z22"/>
  <c r="Y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L18"/>
  <c r="AJ18"/>
  <c r="AH18"/>
  <c r="AG18"/>
  <c r="AE18"/>
  <c r="AC18"/>
  <c r="AB18"/>
  <c r="Z18"/>
  <c r="X18"/>
  <c r="W18"/>
  <c r="U18"/>
  <c r="R18"/>
  <c r="P18"/>
  <c r="O18"/>
  <c r="M18"/>
  <c r="K18"/>
  <c r="I18"/>
  <c r="H18"/>
  <c r="G18"/>
  <c r="F18"/>
  <c r="E18"/>
  <c r="D18"/>
  <c r="AM17"/>
  <c r="AL17"/>
  <c r="AK17"/>
  <c r="AJ17"/>
  <c r="AI17"/>
  <c r="AH17"/>
  <c r="AG17"/>
  <c r="AF17"/>
  <c r="AE17"/>
  <c r="AD17"/>
  <c r="AC17"/>
  <c r="AB17"/>
  <c r="AA17"/>
  <c r="AA16" s="1"/>
  <c r="Z17"/>
  <c r="Y17"/>
  <c r="X17"/>
  <c r="W17"/>
  <c r="V17"/>
  <c r="U17"/>
  <c r="T17"/>
  <c r="S17"/>
  <c r="S16" s="1"/>
  <c r="R17"/>
  <c r="Q17"/>
  <c r="P17"/>
  <c r="O17"/>
  <c r="O16" s="1"/>
  <c r="N17"/>
  <c r="N16" s="1"/>
  <c r="M17"/>
  <c r="L17"/>
  <c r="K17"/>
  <c r="J17"/>
  <c r="I17"/>
  <c r="H17"/>
  <c r="G17"/>
  <c r="F17"/>
  <c r="E17"/>
  <c r="D17"/>
  <c r="AK137" l="1"/>
  <c r="AK71" s="1"/>
  <c r="AK18" s="1"/>
  <c r="AK16" s="1"/>
  <c r="AI16"/>
  <c r="AI72"/>
  <c r="AI71" s="1"/>
  <c r="AI18" s="1"/>
</calcChain>
</file>

<file path=xl/sharedStrings.xml><?xml version="1.0" encoding="utf-8"?>
<sst xmlns="http://schemas.openxmlformats.org/spreadsheetml/2006/main" count="1057" uniqueCount="767">
  <si>
    <t>Приложение  № 8</t>
  </si>
  <si>
    <t>к приказу Минэнерго России</t>
  </si>
  <si>
    <t>от «05» 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</si>
  <si>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</si>
  <si>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</si>
  <si>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</si>
  <si>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</si>
  <si>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</si>
  <si>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</si>
  <si>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</si>
  <si>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</si>
  <si>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2016</t>
  </si>
  <si>
    <t>Вывод объектов инвестиционной деятельности (мощностей) из эксплуатации</t>
  </si>
  <si>
    <t>Год 2017</t>
  </si>
  <si>
    <t>Год 2018</t>
  </si>
  <si>
    <t>Год 2019</t>
  </si>
  <si>
    <t>Год 2020</t>
  </si>
  <si>
    <t>Год 2021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</si>
  <si>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</si>
  <si>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</si>
  <si>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</si>
  <si>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</si>
  <si>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</si>
  <si>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</si>
  <si>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</si>
  <si>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</si>
  <si>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</si>
  <si>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</si>
  <si>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</si>
  <si>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</si>
  <si>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</si>
  <si>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</si>
  <si>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</si>
  <si>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</si>
  <si>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</si>
  <si>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</si>
  <si>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</si>
  <si>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</si>
  <si>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</si>
  <si>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</si>
  <si>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</si>
  <si>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</si>
  <si>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</si>
  <si>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</si>
  <si>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</si>
  <si>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</si>
  <si>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</si>
  <si>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</si>
  <si>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</si>
  <si>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</si>
  <si>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</si>
  <si>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</si>
  <si>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</si>
  <si>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</si>
  <si>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</si>
  <si>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</si>
  <si>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</si>
  <si>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</si>
  <si>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</si>
  <si>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</si>
  <si>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</si>
  <si>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</si>
  <si>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</si>
  <si>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</si>
  <si>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</si>
  <si>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</si>
  <si>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</si>
  <si>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</si>
  <si>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</si>
  <si>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</si>
  <si>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</si>
  <si>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</si>
  <si>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</si>
  <si>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</si>
  <si>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</si>
  <si>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</si>
  <si>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</si>
  <si>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</si>
  <si>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</si>
  <si>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</si>
  <si>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</si>
  <si>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</si>
  <si>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</si>
  <si>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</si>
  <si>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</si>
  <si>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</si>
  <si>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</si>
  <si>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</si>
  <si>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</si>
  <si>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</si>
  <si>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</si>
  <si>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</si>
  <si>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</si>
  <si>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</si>
  <si>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</si>
  <si>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</si>
  <si>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</si>
  <si>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</si>
  <si>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</si>
  <si>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</si>
  <si>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</si>
  <si>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</si>
  <si>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</si>
  <si>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</si>
  <si>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</si>
  <si>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</si>
  <si>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</si>
  <si>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</si>
  <si>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</si>
  <si>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</si>
  <si>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</si>
  <si>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</si>
  <si>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</si>
  <si>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</si>
  <si>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</si>
  <si>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</si>
  <si>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</si>
  <si>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</si>
  <si>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</si>
  <si>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</si>
  <si>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</si>
  <si>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</si>
  <si>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</si>
  <si>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</si>
  <si>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</si>
  <si>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</si>
  <si>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</si>
  <si>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</si>
  <si>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</si>
  <si>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</si>
  <si>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</si>
  <si>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</si>
  <si>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</si>
  <si>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</si>
  <si>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</si>
  <si>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</si>
  <si>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</si>
  <si>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</si>
  <si>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</si>
  <si>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</si>
  <si>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</si>
  <si>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</si>
  <si>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</si>
  <si>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</si>
  <si>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</si>
  <si>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</si>
  <si>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</si>
  <si>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</si>
  <si>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ТП-152</t>
  </si>
  <si>
    <t>1.2.1.1.2</t>
  </si>
  <si>
    <t>Реконструкция ТП-113. Замена трансформатора ТМ 160/10/0,4 на ТМГСУ11 160/10/0,5</t>
  </si>
  <si>
    <t>G_172117015</t>
  </si>
  <si>
    <t>ТП-113</t>
  </si>
  <si>
    <t>1.2.1.1.3</t>
  </si>
  <si>
    <t>Реконструкция ТП-67. Замена трансформатора ТМ 250/10/0,4 на ТМГСУ11 250/10/0,4</t>
  </si>
  <si>
    <t>G_172117016</t>
  </si>
  <si>
    <t>ТП-67</t>
  </si>
  <si>
    <t>1.2.1.1.4</t>
  </si>
  <si>
    <t>Реконструкция ТП-41. Замена трансформатора ТМГ 630/10/0,4 на ТМГ 400/10/0,4 кВ Y/Zн-11</t>
  </si>
  <si>
    <t>G_172117017</t>
  </si>
  <si>
    <t>ТП-41</t>
  </si>
  <si>
    <t>1.2.1.1.5</t>
  </si>
  <si>
    <t>Реконструкция ТП-5. Замена трансформаторов ТМГ 400/10/0,4 на ТМГСУ11 250/10/0,4 (2 шт.)</t>
  </si>
  <si>
    <t>G_172117018</t>
  </si>
  <si>
    <t>ТП-5</t>
  </si>
  <si>
    <t>1.2.1.1.6</t>
  </si>
  <si>
    <t>Реконструкция ТП-168. Замена трансформатора ТМГ 400/10/0,4 на ТМГСУ11 250/10/0,4</t>
  </si>
  <si>
    <t>G_172117019</t>
  </si>
  <si>
    <t>ТП-168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</si>
  <si>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</si>
  <si>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</si>
  <si>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</si>
  <si>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</si>
  <si>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</si>
  <si>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</si>
  <si>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ТП-11</t>
  </si>
  <si>
    <t>1.2.1.1.9</t>
  </si>
  <si>
    <t>Реконструкция ТП-55. Замена трансформатора ТМ 630/10/0,4 на ТМГ 400/10/0,4</t>
  </si>
  <si>
    <t>G_172118022</t>
  </si>
  <si>
    <t>ТП-55</t>
  </si>
  <si>
    <t>1.2.1.1.10</t>
  </si>
  <si>
    <t>Реконструкция ТП-57. Замена трансформатора ТМ 250/10/0,4 на ТМГ 160/10/0,5</t>
  </si>
  <si>
    <t>G_172118023</t>
  </si>
  <si>
    <t>ТП-57</t>
  </si>
  <si>
    <t>1.2.1.1.11</t>
  </si>
  <si>
    <t>Реконструкция ТП-23. Замена трансформатора ТМ 100/10/0,4 на ТМГ 100/10/0,4</t>
  </si>
  <si>
    <t>G_172118024</t>
  </si>
  <si>
    <t>ТП-23</t>
  </si>
  <si>
    <t>1.2.1.1.12</t>
  </si>
  <si>
    <t>Реконструкция ТП-116. Замена трансформатора ТМ 250/10/0,4 на ТМГ 160/10/0,5</t>
  </si>
  <si>
    <t>G_172118025</t>
  </si>
  <si>
    <t>ТП-116</t>
  </si>
  <si>
    <t>1.2.1.1.13</t>
  </si>
  <si>
    <t>Реконструкция ТП-139. Замена трансформатора ТМ 250/10/0,4 на ТМГ 160/10/0,4</t>
  </si>
  <si>
    <t>G_172118026</t>
  </si>
  <si>
    <t>ТП-139</t>
  </si>
  <si>
    <t>1.2.1.1.14</t>
  </si>
  <si>
    <t>Реконструкция ТП-45. Замена трансформатора ТМ 100/10/0,4 на ТМГ 100/10/0,5</t>
  </si>
  <si>
    <t>G_172118027</t>
  </si>
  <si>
    <t>ТП-45</t>
  </si>
  <si>
    <t>1.2.1.1.15</t>
  </si>
  <si>
    <t>Реконструкция ТП-161. Замена трансформатора ТМ 160/10/0,4 на ТМГ 160/10/0,5</t>
  </si>
  <si>
    <t>G_172118028</t>
  </si>
  <si>
    <t>ТП-161</t>
  </si>
  <si>
    <t>1.2.1.1.16</t>
  </si>
  <si>
    <t>Реконструкция ТП-59</t>
  </si>
  <si>
    <t>G_172118029</t>
  </si>
  <si>
    <t>ТП-59</t>
  </si>
  <si>
    <t>1.2.1.1.17</t>
  </si>
  <si>
    <t>Реконструкция ТП-60</t>
  </si>
  <si>
    <t>G_172118030</t>
  </si>
  <si>
    <t>ТП-60</t>
  </si>
  <si>
    <t>1.2.1.1.18</t>
  </si>
  <si>
    <t>Реконструкция ТП-01049</t>
  </si>
  <si>
    <t>G_172118031</t>
  </si>
  <si>
    <t>ТП-01049</t>
  </si>
  <si>
    <t>1.2.1.1.19</t>
  </si>
  <si>
    <t>Реконструкция ТП-49</t>
  </si>
  <si>
    <t>G_172118032</t>
  </si>
  <si>
    <t>ТП-49</t>
  </si>
  <si>
    <t>1.2.1.1.20</t>
  </si>
  <si>
    <t>Реконструкция ТП-15</t>
  </si>
  <si>
    <t>G_172118033</t>
  </si>
  <si>
    <t>ТП-15</t>
  </si>
  <si>
    <t>1.2.1.1.21</t>
  </si>
  <si>
    <t>Реконструкция ТП-22. Замена трансформатора ТМ 400/10/0,4 на ТМГСУ11 250/10/0,4</t>
  </si>
  <si>
    <t>G_172119034</t>
  </si>
  <si>
    <t>ТП-22</t>
  </si>
  <si>
    <t>1.2.1.1.22</t>
  </si>
  <si>
    <t>Реконструкция ТП-13. Замена трансформатора ТМ 100/10/0,4 на ТМГСУ11 63/10/0,4</t>
  </si>
  <si>
    <t>G_172119035</t>
  </si>
  <si>
    <t>ТП-13</t>
  </si>
  <si>
    <t>1.2.1.1.23</t>
  </si>
  <si>
    <t>Реконструкция ТП-30. Замена трансформатора ТМ 315/10/0,4 на ТМГСУ11 250/10/0,4</t>
  </si>
  <si>
    <t>G_172119036</t>
  </si>
  <si>
    <t>ТП-30</t>
  </si>
  <si>
    <t>1.2.1.1.24</t>
  </si>
  <si>
    <t>Реконструкция ТП-83. Замена трансформатора ТМ 250/10/0,4 на ТМГСУ11 250/10/0,4</t>
  </si>
  <si>
    <t>G_172119037</t>
  </si>
  <si>
    <t>ТП-83</t>
  </si>
  <si>
    <t>1.2.1.1.25</t>
  </si>
  <si>
    <t>Реконструкция ТП-73. Замена трансформатора ТМ 160/10/0,4 на ТМГСУ11 100/10/0,4</t>
  </si>
  <si>
    <t>G_172119038</t>
  </si>
  <si>
    <t>ТП-73</t>
  </si>
  <si>
    <t>1.2.1.1.26</t>
  </si>
  <si>
    <t>Реконструкция ТП-124. Замена трансформатора ТМ 250/10/0,4 на ТМГСУ11 250/10/0,4</t>
  </si>
  <si>
    <t>G_172119039</t>
  </si>
  <si>
    <t>ТП-124</t>
  </si>
  <si>
    <t>1.2.1.1.27</t>
  </si>
  <si>
    <t>Реконструкция ТП-144. Замена трансформатора ТМ 250/10/0,4 на ТМГСУ11 250/10/0,4</t>
  </si>
  <si>
    <t>G_172119040</t>
  </si>
  <si>
    <t>ТП-144</t>
  </si>
  <si>
    <t>1.2.1.1.28</t>
  </si>
  <si>
    <t>Реконструкция ТП-149. Замена трансформатора ТМ 250/10/0,4 на ТМГСУ11 160/10/0,4</t>
  </si>
  <si>
    <t>G_172119041</t>
  </si>
  <si>
    <t>ТП-149</t>
  </si>
  <si>
    <t>1.2.1.1.29</t>
  </si>
  <si>
    <t>Реконструкция ТП-84</t>
  </si>
  <si>
    <t>G_172119042</t>
  </si>
  <si>
    <t>ТП-84</t>
  </si>
  <si>
    <t>1.2.1.1.30</t>
  </si>
  <si>
    <t>Реконструкция ТП-138</t>
  </si>
  <si>
    <t>G_172119043</t>
  </si>
  <si>
    <t>ТП-138</t>
  </si>
  <si>
    <t>1.2.1.1.31</t>
  </si>
  <si>
    <t>Реконструкция ТП-125</t>
  </si>
  <si>
    <t>G_172119044</t>
  </si>
  <si>
    <t>ТП-125</t>
  </si>
  <si>
    <t>1.2.1.1.32</t>
  </si>
  <si>
    <t>Реконструкция ТП-42. Замена трансформатора ТМ 320/10/0,4 на ТМГСУ11 250/10/0,4</t>
  </si>
  <si>
    <t>G_172120045</t>
  </si>
  <si>
    <t>ТП-42</t>
  </si>
  <si>
    <t>1.2.1.1.33</t>
  </si>
  <si>
    <t>Реконструкция ТП-61. Замена трансформатора ТМ 400/10/0,4 на ТМГСУ11 250/10/0,4</t>
  </si>
  <si>
    <t>G_172120046</t>
  </si>
  <si>
    <t>ТП-61</t>
  </si>
  <si>
    <t>1.2.1.1.34</t>
  </si>
  <si>
    <t>Реконструкция ТП-90. Замена трансформатора ТМ 180/10/0,4 на ТМГСУ11 100/10/0,4</t>
  </si>
  <si>
    <t>G_172120047</t>
  </si>
  <si>
    <t>ТП-90</t>
  </si>
  <si>
    <t>1.2.1.1.35</t>
  </si>
  <si>
    <t>Реконструкция ТП-102. Замена трансформатора ТМ 100/10/0,4 на ТМГСУ11 100/10/0,4</t>
  </si>
  <si>
    <t>G_172120048</t>
  </si>
  <si>
    <t>ТП-102</t>
  </si>
  <si>
    <t>1.2.1.1.36</t>
  </si>
  <si>
    <t>Реконструкция ТП-122. Замена трансформатора ТМ 400/10/0,4 на ТМГСУ11 250/10/0,4</t>
  </si>
  <si>
    <t>G_172120049</t>
  </si>
  <si>
    <t>ТП-122</t>
  </si>
  <si>
    <t>1.2.1.1.37</t>
  </si>
  <si>
    <t>Реконструкция ТП-2. Замена трансформатора ТМ 250/10/0,4 на ТМГСУ11 250/10/0,4</t>
  </si>
  <si>
    <t>G_172120050</t>
  </si>
  <si>
    <t>ТП-2</t>
  </si>
  <si>
    <t>1.2.1.1.38</t>
  </si>
  <si>
    <t>Реконструкция ТП-175. Замена трансформатора ТМ 250/10/0,4 на ТМГСУ11 160/10/0,4</t>
  </si>
  <si>
    <t>G_172120051</t>
  </si>
  <si>
    <t>ТП-175</t>
  </si>
  <si>
    <t>1.2.1.1.39</t>
  </si>
  <si>
    <t>Реконструкция ТП-178. Замена трансформатора ТМ 250/10/0,4 на ТМГСУ11 160/10/0,4</t>
  </si>
  <si>
    <t>G_172120052</t>
  </si>
  <si>
    <t>ТП-178</t>
  </si>
  <si>
    <t>1.2.1.1.40</t>
  </si>
  <si>
    <t>Реконструкция ТП-32</t>
  </si>
  <si>
    <t>G_172120053</t>
  </si>
  <si>
    <t>ТП-32</t>
  </si>
  <si>
    <t>1.2.1.1.41</t>
  </si>
  <si>
    <t>Реконструкция ТП-18</t>
  </si>
  <si>
    <t>G_172120054</t>
  </si>
  <si>
    <t>ТП-18</t>
  </si>
  <si>
    <t>1.2.1.1.42</t>
  </si>
  <si>
    <t>Реконструкция ТП-99</t>
  </si>
  <si>
    <t>G_172120055</t>
  </si>
  <si>
    <t>ТП-99</t>
  </si>
  <si>
    <t>1.2.1.1.43</t>
  </si>
  <si>
    <t>Реконструкция ТП-106. Замена трансформатора ТМ 100/10/0,4 на ТМГСУ11 100/10/0,4</t>
  </si>
  <si>
    <t>G_172121056</t>
  </si>
  <si>
    <t>ТП-106</t>
  </si>
  <si>
    <t>1.2.1.1.44</t>
  </si>
  <si>
    <t>Реконструкция ТП-140. Замена трансформатора ТМ 250/10/0,4 на ТМГСУ11 250/10/0,4</t>
  </si>
  <si>
    <t>G_172121057</t>
  </si>
  <si>
    <t>ТП-140</t>
  </si>
  <si>
    <t>1.2.1.1.45</t>
  </si>
  <si>
    <t>Реконструкция ТП-131. Замена трансформатора ТМ 400/10/0,4 на ТМГСУ11 250/10/0,4</t>
  </si>
  <si>
    <t>G_172121058</t>
  </si>
  <si>
    <t>ТП-131</t>
  </si>
  <si>
    <t>1.2.1.1.46</t>
  </si>
  <si>
    <t>Реконструкция ТП-132. Замена трансформатора ТМ 400/10/0,4 на ТМГСУ11 250/10/0,4</t>
  </si>
  <si>
    <t>G_172121059</t>
  </si>
  <si>
    <t>ТП-132</t>
  </si>
  <si>
    <t>1.2.1.1.47</t>
  </si>
  <si>
    <t>Реконструкция ТП-153. Замена трансформатора ТМ 160/10/0,4 на ТМГСУ11 100/10/0,4</t>
  </si>
  <si>
    <t>G_172121060</t>
  </si>
  <si>
    <t>ТП-153</t>
  </si>
  <si>
    <t>1.2.1.1.48</t>
  </si>
  <si>
    <t>Реконструкция ТП-906. Замена трансформатора ТМ 400/10/0,4 на ТМГСУ11 250/10/0,4</t>
  </si>
  <si>
    <t>G_172121061</t>
  </si>
  <si>
    <t>ТП-906</t>
  </si>
  <si>
    <t>1.2.1.1.49</t>
  </si>
  <si>
    <t>Реконструкция ТП-182. Замена трансформатора ТМ 250/10/0,4 на ТМГСУ11 160/10/0,4</t>
  </si>
  <si>
    <t>G_172121062</t>
  </si>
  <si>
    <t>ТП-182</t>
  </si>
  <si>
    <t>1.2.1.1.50</t>
  </si>
  <si>
    <t>Реконструкция ТП-194. Замена трансформатора ТМ 250/10/0,4 на ТМГСУ11 160/10/0,4</t>
  </si>
  <si>
    <t>G_172121063</t>
  </si>
  <si>
    <t>ТП-194</t>
  </si>
  <si>
    <t>1.2.1.1.51</t>
  </si>
  <si>
    <t>Реконструкция ТП-36</t>
  </si>
  <si>
    <t>G_172121064</t>
  </si>
  <si>
    <t>ТП-36</t>
  </si>
  <si>
    <t>1.2.1.1.52</t>
  </si>
  <si>
    <t>Реконструкция ТП-46</t>
  </si>
  <si>
    <t>G_172121065</t>
  </si>
  <si>
    <t>ТП-46</t>
  </si>
  <si>
    <t>1.2.1.1.53</t>
  </si>
  <si>
    <t>Реконструкция ТП-97</t>
  </si>
  <si>
    <t>G_172121066</t>
  </si>
  <si>
    <t>ТП-97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</si>
  <si>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</si>
  <si>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</si>
  <si>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</si>
  <si>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</si>
  <si>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</si>
  <si>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РП-2</t>
  </si>
  <si>
    <t>1.2.1.2.2</t>
  </si>
  <si>
    <t>Модернизация морально и физически устаревшего эл.оборудования ТП-119</t>
  </si>
  <si>
    <t>G_172119068</t>
  </si>
  <si>
    <t>ТП-119</t>
  </si>
  <si>
    <t>1.2.1.2.3</t>
  </si>
  <si>
    <t>Модернизация морально и физически устаревшего эл.оборудования ТП-71</t>
  </si>
  <si>
    <t>G_172119069</t>
  </si>
  <si>
    <t>ТП-71</t>
  </si>
  <si>
    <t>1.2.1.2.4</t>
  </si>
  <si>
    <t>Модернизация морально и физически устаревшего эл.оборудования ТП-40</t>
  </si>
  <si>
    <t>G_172120070</t>
  </si>
  <si>
    <t>ТП-40</t>
  </si>
  <si>
    <t>1.2.1.2.5</t>
  </si>
  <si>
    <t>Модернизация морально и физически устаревшего эл.оборудования ТП-81</t>
  </si>
  <si>
    <t>G_172120071</t>
  </si>
  <si>
    <t>ТП-81</t>
  </si>
  <si>
    <t>1.2.1.2.6</t>
  </si>
  <si>
    <t>Модернизация морально и физически устаревшего эл.оборудования ТП-52</t>
  </si>
  <si>
    <t>G_172121072</t>
  </si>
  <si>
    <t>ТП-52</t>
  </si>
  <si>
    <t>1.2.1.2.7</t>
  </si>
  <si>
    <t>Модернизация морально и физически устаревшего эл.оборудования ТП-63</t>
  </si>
  <si>
    <t>G_172121073</t>
  </si>
  <si>
    <t>ТП-63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</si>
  <si>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</si>
  <si>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</si>
  <si>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</si>
  <si>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</si>
  <si>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</si>
  <si>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</si>
  <si>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</si>
  <si>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ВЛ-10кВ ф.13</t>
  </si>
  <si>
    <t>1.2.2.1.2</t>
  </si>
  <si>
    <t>Реконструкция ВЛ-10кВ ф.101</t>
  </si>
  <si>
    <t>G_172117075</t>
  </si>
  <si>
    <t>ВЛ-10кВ ф.101</t>
  </si>
  <si>
    <t>1.2.2.1.3</t>
  </si>
  <si>
    <t>Реконструкция КЛ-10кВ ф.417 от ТП-82 до ТП-81</t>
  </si>
  <si>
    <t>G_172117076</t>
  </si>
  <si>
    <t>КЛ-10кВ ф.417</t>
  </si>
  <si>
    <t>1.2.2.1.4</t>
  </si>
  <si>
    <t>Реконструкция КЛ-10кВ ф.420 от ТП-82 до ТП-81</t>
  </si>
  <si>
    <t>G_172117077</t>
  </si>
  <si>
    <t>КЛ-10кВ ф.420</t>
  </si>
  <si>
    <t>1.2.2.1.5</t>
  </si>
  <si>
    <t>Реконструкция ВЛ-10кВ ф.200</t>
  </si>
  <si>
    <t>G_172118078</t>
  </si>
  <si>
    <t>ВЛ-10кВ ф.200</t>
  </si>
  <si>
    <t>1.2.2.1.6</t>
  </si>
  <si>
    <t>Реконструкция ВЛ-10кВ ф.1022</t>
  </si>
  <si>
    <t>G_172118079</t>
  </si>
  <si>
    <t>ВЛ-10кВ ф.1022</t>
  </si>
  <si>
    <t>1.2.2.1.7</t>
  </si>
  <si>
    <t>Реконструкция КЛ-10кВ ф.101 от РП-1 до ТП-1</t>
  </si>
  <si>
    <t>G_172118080</t>
  </si>
  <si>
    <t>КЛ-10кВ ф.101</t>
  </si>
  <si>
    <t>1.2.2.1.8</t>
  </si>
  <si>
    <t>Реконструкция КЛ-10кВ ф.214 от ТП-52 до ТП-56</t>
  </si>
  <si>
    <t>G_172118081</t>
  </si>
  <si>
    <t>КЛ-10кВ ф.214</t>
  </si>
  <si>
    <t>1.2.2.1.9</t>
  </si>
  <si>
    <t>Реконструкция КЛ-10кВ ф.202 от ТП-59 до ТП-56</t>
  </si>
  <si>
    <t>G_172118082</t>
  </si>
  <si>
    <t>КЛ-10кВ ф.202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</si>
  <si>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</si>
  <si>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</si>
  <si>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</si>
  <si>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</si>
  <si>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</si>
  <si>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</si>
  <si>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ВЛ-10кВ ф.102</t>
  </si>
  <si>
    <t>1.2.2.1.12</t>
  </si>
  <si>
    <t>Реконструкция отпайки ВЛ-10кВ ф.236 до ТП-0480</t>
  </si>
  <si>
    <t>H_172118085</t>
  </si>
  <si>
    <t>ВЛ-10кВ ф.236</t>
  </si>
  <si>
    <t>1.2.2.1.13</t>
  </si>
  <si>
    <t>Реконструкция ВЛ-0,4кВ СП с ВЛ-10кВ ф.102</t>
  </si>
  <si>
    <t>H_172118086</t>
  </si>
  <si>
    <t>ВЛ-0,4кВ</t>
  </si>
  <si>
    <t>1.2.2.1.14</t>
  </si>
  <si>
    <t>Реконструкция КЛ-10кВ ф.1031 от П/С "Дубки" до ВЛ-10кВ</t>
  </si>
  <si>
    <t>G_172118087</t>
  </si>
  <si>
    <t>КЛ-10кВ ф.1031</t>
  </si>
  <si>
    <t>1.2.2.1.15</t>
  </si>
  <si>
    <t>Реконструкция КЛ-10кВ ф.1034 от П/С "Дубки" до ВЛ-10кВ</t>
  </si>
  <si>
    <t>G_172118088</t>
  </si>
  <si>
    <t>КЛ-10кВ ф.1034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</si>
  <si>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</si>
  <si>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</si>
  <si>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</si>
  <si>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</si>
  <si>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</si>
  <si>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</si>
  <si>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КЛ-0,4кВ</t>
  </si>
  <si>
    <t>1.2.2.1.18</t>
  </si>
  <si>
    <t>Реконструкция ВЛ-10кВ ф.7</t>
  </si>
  <si>
    <t>G_172119091</t>
  </si>
  <si>
    <t>ВЛ-10кВ ф.7</t>
  </si>
  <si>
    <t>1.2.2.1.19</t>
  </si>
  <si>
    <t>Реконструкция ВЛ-10кВ ф.15</t>
  </si>
  <si>
    <t>G_172119092</t>
  </si>
  <si>
    <t>ВЛ-10кВ ф.15</t>
  </si>
  <si>
    <t>1.2.2.1.20</t>
  </si>
  <si>
    <t>Реконструкция КЛ-10кВ ф.211 от ВЛ-10кВ до РП-3</t>
  </si>
  <si>
    <t>G_172119093</t>
  </si>
  <si>
    <t>КЛ-10кВ ф.211</t>
  </si>
  <si>
    <t>1.2.2.1.21</t>
  </si>
  <si>
    <t>Реконструкция КЛ-10кВ ф.9 от ВЛ-10кВ до РП-3</t>
  </si>
  <si>
    <t>G_172119094</t>
  </si>
  <si>
    <t>КЛ-10кВ ф.9</t>
  </si>
  <si>
    <t>1.2.2.1.22</t>
  </si>
  <si>
    <t>Реконструкция КЛ-10кВ ф.302 от РП-3 до ВЛ-10кВ</t>
  </si>
  <si>
    <t>G_172119095</t>
  </si>
  <si>
    <t>КЛ-10кВ ф.302</t>
  </si>
  <si>
    <t>1.2.2.1.23</t>
  </si>
  <si>
    <t>Реконструкция КЛ-10кВ ф.314 от РП-3 до ВЛ-10кВ</t>
  </si>
  <si>
    <t>G_172119096</t>
  </si>
  <si>
    <t>КЛ-10кВ ф.314</t>
  </si>
  <si>
    <t>1.2.2.1.24</t>
  </si>
  <si>
    <t>Реконструкция КЛ-10кВ ф.105 от РП-1 до ВЛ-10кВ</t>
  </si>
  <si>
    <t>G_172119097</t>
  </si>
  <si>
    <t>КЛ-10кВ ф.105</t>
  </si>
  <si>
    <t>1.2.2.1.25</t>
  </si>
  <si>
    <t>Реконструкция КЛ-10кВ ф.200 от ТП-89 до ТП-57</t>
  </si>
  <si>
    <t>G_172119098</t>
  </si>
  <si>
    <t>КЛ-10кВ ф.200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</si>
  <si>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</si>
  <si>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</si>
  <si>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</si>
  <si>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</si>
  <si>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</si>
  <si>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</si>
  <si>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ВЛ-10кВ ф.202</t>
  </si>
  <si>
    <t>1.2.2.1.28</t>
  </si>
  <si>
    <t>Реконструкция ВЛ-10кВ ф.216</t>
  </si>
  <si>
    <t>G_172120101</t>
  </si>
  <si>
    <t>ВЛ-10кВ ф.216</t>
  </si>
  <si>
    <t>1.2.2.1.29</t>
  </si>
  <si>
    <t>Реконструкция КЛ-10кВ ф.1032 от ТП-5 до ВЛ-10кВ</t>
  </si>
  <si>
    <t>G_172120102</t>
  </si>
  <si>
    <t>КЛ-10кВ ф.1032</t>
  </si>
  <si>
    <t>1.2.2.1.30</t>
  </si>
  <si>
    <t>Реконструкция КЛ-10кВ ф.215 от ТП-31 до ТП-30</t>
  </si>
  <si>
    <t>G_172120103</t>
  </si>
  <si>
    <t>КЛ-10кВ ф.215</t>
  </si>
  <si>
    <t>1.2.2.1.31</t>
  </si>
  <si>
    <t>Реконструкция КЛ-10кВ ф.1015 от ТП-31 до ТП-30</t>
  </si>
  <si>
    <t>G_172120104</t>
  </si>
  <si>
    <t>КЛ-10кВ ф.1015</t>
  </si>
  <si>
    <t>1.2.2.1.32</t>
  </si>
  <si>
    <t>Реконструкция КЛ-10кВ ф.118 от ТП-4 до ТП-3</t>
  </si>
  <si>
    <t>G_172120105</t>
  </si>
  <si>
    <t>КЛ-10кВ ф.118</t>
  </si>
  <si>
    <t>1.2.2.1.33</t>
  </si>
  <si>
    <t>Реконструкция ВЛ-10кВ ф.403</t>
  </si>
  <si>
    <t>G_172121106</t>
  </si>
  <si>
    <t>ВЛ-10кВ ф.403</t>
  </si>
  <si>
    <t>1.2.2.1.34</t>
  </si>
  <si>
    <t>Реконструкция КЛ-10кВ ф.1014 от П/С"Дубки" до котельной</t>
  </si>
  <si>
    <t>G_172121107</t>
  </si>
  <si>
    <t>КЛ-10кВ ф.1014</t>
  </si>
  <si>
    <t>1.2.2.1.35</t>
  </si>
  <si>
    <t>Реконструкция КЛ-10кВ ф.1029 от П/С"Дубки" до котельной</t>
  </si>
  <si>
    <t>G_172121108</t>
  </si>
  <si>
    <t>КЛ-10кВ ф.1029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</si>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</sst>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0.0"/>
    <numFmt numFmtId="167" formatCode="#,##0.000"/>
    <numFmt numFmtId="168" formatCode="#,##0.0"/>
    <numFmt numFmtId="169" formatCode="#,##0_ ;\-#,##0\ "/>
    <numFmt numFmtId="170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1" applyNumberFormat="0" applyAlignment="0" applyProtection="0"/>
    <xf numFmtId="0" fontId="19" fillId="22" borderId="12" applyNumberFormat="0" applyAlignment="0" applyProtection="0"/>
    <xf numFmtId="0" fontId="20" fillId="22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3" borderId="17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5" borderId="18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9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5">
    <xf numFmtId="0" fontId="0" fillId="0" borderId="0" xfId="0"/>
    <xf numFmtId="0" fontId="2" fillId="0" borderId="0" xfId="1" applyFont="1"/>
    <xf numFmtId="2" fontId="2" fillId="0" borderId="0" xfId="1" applyNumberFormat="1" applyFont="1"/>
    <xf numFmtId="2" fontId="2" fillId="0" borderId="0" xfId="1" applyNumberFormat="1" applyFont="1" applyFill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3" applyFont="1" applyAlignment="1">
      <alignment horizontal="center" vertical="top"/>
    </xf>
    <xf numFmtId="2" fontId="7" fillId="0" borderId="0" xfId="3" applyNumberFormat="1" applyFont="1" applyAlignment="1">
      <alignment horizontal="center" vertical="top"/>
    </xf>
    <xf numFmtId="0" fontId="10" fillId="0" borderId="0" xfId="4" applyFont="1" applyFill="1" applyBorder="1" applyAlignment="1"/>
    <xf numFmtId="0" fontId="11" fillId="0" borderId="1" xfId="5" applyFont="1" applyFill="1" applyBorder="1" applyAlignment="1">
      <alignment horizontal="center" vertical="center" textRotation="90" wrapText="1"/>
    </xf>
    <xf numFmtId="2" fontId="11" fillId="0" borderId="1" xfId="5" applyNumberFormat="1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2" fontId="11" fillId="0" borderId="1" xfId="5" applyNumberFormat="1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1" applyFont="1" applyFill="1" applyBorder="1" applyAlignment="1"/>
    <xf numFmtId="0" fontId="10" fillId="0" borderId="1" xfId="0" applyFont="1" applyBorder="1" applyAlignment="1"/>
    <xf numFmtId="165" fontId="10" fillId="0" borderId="1" xfId="0" applyNumberFormat="1" applyFont="1" applyBorder="1" applyAlignment="1"/>
    <xf numFmtId="166" fontId="10" fillId="0" borderId="1" xfId="0" applyNumberFormat="1" applyFont="1" applyBorder="1" applyAlignment="1"/>
    <xf numFmtId="1" fontId="10" fillId="0" borderId="1" xfId="0" applyNumberFormat="1" applyFont="1" applyBorder="1" applyAlignment="1"/>
    <xf numFmtId="0" fontId="10" fillId="0" borderId="0" xfId="1" applyFont="1"/>
    <xf numFmtId="167" fontId="12" fillId="0" borderId="1" xfId="3" applyNumberFormat="1" applyFont="1" applyFill="1" applyBorder="1" applyAlignment="1"/>
    <xf numFmtId="168" fontId="12" fillId="0" borderId="1" xfId="3" applyNumberFormat="1" applyFont="1" applyFill="1" applyBorder="1" applyAlignment="1"/>
    <xf numFmtId="3" fontId="12" fillId="0" borderId="1" xfId="3" applyNumberFormat="1" applyFont="1" applyFill="1" applyBorder="1" applyAlignment="1"/>
    <xf numFmtId="49" fontId="7" fillId="0" borderId="1" xfId="3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/>
    <xf numFmtId="167" fontId="12" fillId="0" borderId="1" xfId="3" applyNumberFormat="1" applyFont="1" applyFill="1" applyBorder="1" applyAlignment="1">
      <alignment horizontal="left"/>
    </xf>
    <xf numFmtId="165" fontId="12" fillId="0" borderId="1" xfId="3" applyNumberFormat="1" applyFont="1" applyFill="1" applyBorder="1" applyAlignment="1"/>
    <xf numFmtId="0" fontId="7" fillId="0" borderId="1" xfId="3" applyFont="1" applyFill="1" applyBorder="1" applyAlignment="1">
      <alignment horizontal="center" vertical="center" wrapText="1"/>
    </xf>
    <xf numFmtId="167" fontId="7" fillId="0" borderId="1" xfId="3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 wrapText="1"/>
    </xf>
    <xf numFmtId="167" fontId="7" fillId="2" borderId="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165" fontId="2" fillId="2" borderId="1" xfId="0" applyNumberFormat="1" applyFont="1" applyFill="1" applyBorder="1" applyAlignment="1"/>
    <xf numFmtId="49" fontId="7" fillId="2" borderId="1" xfId="3" applyNumberFormat="1" applyFont="1" applyFill="1" applyBorder="1" applyAlignment="1">
      <alignment horizontal="left" vertical="center" wrapText="1"/>
    </xf>
    <xf numFmtId="0" fontId="2" fillId="0" borderId="1" xfId="0" applyFont="1" applyBorder="1" applyAlignment="1"/>
    <xf numFmtId="165" fontId="7" fillId="2" borderId="1" xfId="3" applyNumberFormat="1" applyFont="1" applyFill="1" applyBorder="1" applyAlignment="1"/>
    <xf numFmtId="166" fontId="2" fillId="0" borderId="1" xfId="0" applyNumberFormat="1" applyFont="1" applyBorder="1" applyAlignment="1"/>
    <xf numFmtId="166" fontId="2" fillId="2" borderId="1" xfId="0" applyNumberFormat="1" applyFont="1" applyFill="1" applyBorder="1" applyAlignment="1"/>
    <xf numFmtId="0" fontId="7" fillId="2" borderId="1" xfId="3" applyFont="1" applyFill="1" applyBorder="1" applyAlignment="1">
      <alignment horizontal="left" vertical="center" wrapText="1"/>
    </xf>
    <xf numFmtId="49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wrapText="1"/>
    </xf>
    <xf numFmtId="167" fontId="7" fillId="3" borderId="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14" fillId="0" borderId="1" xfId="3" applyFont="1" applyBorder="1" applyAlignment="1"/>
    <xf numFmtId="1" fontId="2" fillId="2" borderId="1" xfId="0" applyNumberFormat="1" applyFont="1" applyFill="1" applyBorder="1" applyAlignment="1"/>
    <xf numFmtId="0" fontId="14" fillId="0" borderId="1" xfId="3" applyFont="1" applyBorder="1"/>
    <xf numFmtId="165" fontId="2" fillId="0" borderId="1" xfId="1" applyNumberFormat="1" applyFont="1" applyBorder="1" applyAlignment="1"/>
    <xf numFmtId="0" fontId="11" fillId="0" borderId="1" xfId="5" applyFont="1" applyFill="1" applyBorder="1" applyAlignment="1">
      <alignment horizontal="center" vertical="center"/>
    </xf>
    <xf numFmtId="2" fontId="11" fillId="0" borderId="8" xfId="5" applyNumberFormat="1" applyFont="1" applyFill="1" applyBorder="1" applyAlignment="1">
      <alignment horizontal="center" vertical="center"/>
    </xf>
    <xf numFmtId="2" fontId="11" fillId="0" borderId="9" xfId="5" applyNumberFormat="1" applyFont="1" applyFill="1" applyBorder="1" applyAlignment="1">
      <alignment horizontal="center" vertical="center"/>
    </xf>
    <xf numFmtId="2" fontId="11" fillId="0" borderId="10" xfId="5" applyNumberFormat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11" fillId="0" borderId="9" xfId="5" applyFont="1" applyFill="1" applyBorder="1" applyAlignment="1">
      <alignment horizontal="center" vertical="center"/>
    </xf>
    <xf numFmtId="0" fontId="11" fillId="0" borderId="10" xfId="5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2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X277"/>
  <sheetViews>
    <sheetView tabSelected="1" view="pageBreakPreview" topLeftCell="A262" zoomScale="80" zoomScaleNormal="70" zoomScaleSheetLayoutView="80" workbookViewId="0">
      <selection activeCell="A4" sqref="A4:AM4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5.375" style="1" customWidth="1"/>
    <col min="5" max="14" width="7" style="1" customWidth="1"/>
    <col min="15" max="19" width="7" style="2" customWidth="1"/>
    <col min="20" max="39" width="7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50" ht="18.75"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M1" s="5" t="s">
        <v>0</v>
      </c>
    </row>
    <row r="2" spans="1:50" ht="18.75"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M2" s="6" t="s">
        <v>1</v>
      </c>
    </row>
    <row r="3" spans="1:50" ht="18.75">
      <c r="Q3" s="3"/>
      <c r="R3" s="3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M3" s="6" t="s">
        <v>2</v>
      </c>
    </row>
    <row r="4" spans="1:50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</row>
    <row r="6" spans="1:50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</row>
    <row r="7" spans="1:50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</row>
    <row r="8" spans="1:50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8"/>
      <c r="Q8" s="8"/>
      <c r="R8" s="8"/>
      <c r="S8" s="8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50" ht="18.75" customHeight="1">
      <c r="A9" s="67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</row>
    <row r="10" spans="1:50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9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1:50" ht="15.75" customHeight="1">
      <c r="A11" s="63" t="s">
        <v>7</v>
      </c>
      <c r="B11" s="63" t="s">
        <v>8</v>
      </c>
      <c r="C11" s="63" t="s">
        <v>9</v>
      </c>
      <c r="D11" s="63" t="s">
        <v>10</v>
      </c>
      <c r="E11" s="69" t="s">
        <v>11</v>
      </c>
      <c r="F11" s="70"/>
      <c r="G11" s="70"/>
      <c r="H11" s="70"/>
      <c r="I11" s="71"/>
      <c r="J11" s="61" t="s">
        <v>12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1:50" ht="48" customHeight="1">
      <c r="A12" s="63"/>
      <c r="B12" s="63"/>
      <c r="C12" s="63"/>
      <c r="D12" s="63"/>
      <c r="E12" s="72"/>
      <c r="F12" s="73"/>
      <c r="G12" s="73"/>
      <c r="H12" s="73"/>
      <c r="I12" s="74"/>
      <c r="J12" s="54" t="s">
        <v>13</v>
      </c>
      <c r="K12" s="54"/>
      <c r="L12" s="54"/>
      <c r="M12" s="54"/>
      <c r="N12" s="54"/>
      <c r="O12" s="62" t="s">
        <v>14</v>
      </c>
      <c r="P12" s="62"/>
      <c r="Q12" s="62"/>
      <c r="R12" s="62"/>
      <c r="S12" s="62"/>
      <c r="T12" s="54" t="s">
        <v>15</v>
      </c>
      <c r="U12" s="54"/>
      <c r="V12" s="54"/>
      <c r="W12" s="54"/>
      <c r="X12" s="54"/>
      <c r="Y12" s="54" t="s">
        <v>16</v>
      </c>
      <c r="Z12" s="54"/>
      <c r="AA12" s="54"/>
      <c r="AB12" s="54"/>
      <c r="AC12" s="54"/>
      <c r="AD12" s="54" t="s">
        <v>17</v>
      </c>
      <c r="AE12" s="54"/>
      <c r="AF12" s="54"/>
      <c r="AG12" s="54"/>
      <c r="AH12" s="54"/>
      <c r="AI12" s="63" t="s">
        <v>18</v>
      </c>
      <c r="AJ12" s="63"/>
      <c r="AK12" s="63"/>
      <c r="AL12" s="63"/>
      <c r="AM12" s="63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1:50" ht="48" customHeight="1">
      <c r="A13" s="63"/>
      <c r="B13" s="63"/>
      <c r="C13" s="63"/>
      <c r="D13" s="63"/>
      <c r="E13" s="54" t="s">
        <v>19</v>
      </c>
      <c r="F13" s="54"/>
      <c r="G13" s="54"/>
      <c r="H13" s="54"/>
      <c r="I13" s="54"/>
      <c r="J13" s="54" t="s">
        <v>20</v>
      </c>
      <c r="K13" s="54"/>
      <c r="L13" s="54"/>
      <c r="M13" s="54"/>
      <c r="N13" s="54"/>
      <c r="O13" s="55" t="s">
        <v>20</v>
      </c>
      <c r="P13" s="56"/>
      <c r="Q13" s="56"/>
      <c r="R13" s="56"/>
      <c r="S13" s="57"/>
      <c r="T13" s="58" t="s">
        <v>20</v>
      </c>
      <c r="U13" s="59"/>
      <c r="V13" s="59"/>
      <c r="W13" s="59"/>
      <c r="X13" s="60"/>
      <c r="Y13" s="58" t="s">
        <v>20</v>
      </c>
      <c r="Z13" s="59"/>
      <c r="AA13" s="59"/>
      <c r="AB13" s="59"/>
      <c r="AC13" s="60"/>
      <c r="AD13" s="58" t="s">
        <v>20</v>
      </c>
      <c r="AE13" s="59"/>
      <c r="AF13" s="59"/>
      <c r="AG13" s="59"/>
      <c r="AH13" s="60"/>
      <c r="AI13" s="54" t="s">
        <v>20</v>
      </c>
      <c r="AJ13" s="54"/>
      <c r="AK13" s="54"/>
      <c r="AL13" s="54"/>
      <c r="AM13" s="5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1:50" ht="57" customHeight="1">
      <c r="A14" s="63"/>
      <c r="B14" s="63"/>
      <c r="C14" s="63"/>
      <c r="D14" s="63"/>
      <c r="E14" s="10" t="s">
        <v>21</v>
      </c>
      <c r="F14" s="10" t="s">
        <v>22</v>
      </c>
      <c r="G14" s="10" t="s">
        <v>23</v>
      </c>
      <c r="H14" s="10" t="s">
        <v>24</v>
      </c>
      <c r="I14" s="10" t="s">
        <v>25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1" t="s">
        <v>21</v>
      </c>
      <c r="P14" s="11" t="s">
        <v>22</v>
      </c>
      <c r="Q14" s="11" t="s">
        <v>23</v>
      </c>
      <c r="R14" s="11" t="s">
        <v>24</v>
      </c>
      <c r="S14" s="11" t="s">
        <v>25</v>
      </c>
      <c r="T14" s="10" t="s">
        <v>21</v>
      </c>
      <c r="U14" s="10" t="s">
        <v>22</v>
      </c>
      <c r="V14" s="10" t="s">
        <v>23</v>
      </c>
      <c r="W14" s="10" t="s">
        <v>24</v>
      </c>
      <c r="X14" s="10" t="s">
        <v>25</v>
      </c>
      <c r="Y14" s="10" t="s">
        <v>21</v>
      </c>
      <c r="Z14" s="10" t="s">
        <v>22</v>
      </c>
      <c r="AA14" s="10" t="s">
        <v>23</v>
      </c>
      <c r="AB14" s="10" t="s">
        <v>24</v>
      </c>
      <c r="AC14" s="10" t="s">
        <v>25</v>
      </c>
      <c r="AD14" s="10" t="s">
        <v>21</v>
      </c>
      <c r="AE14" s="10" t="s">
        <v>22</v>
      </c>
      <c r="AF14" s="10" t="s">
        <v>23</v>
      </c>
      <c r="AG14" s="10" t="s">
        <v>24</v>
      </c>
      <c r="AH14" s="10" t="s">
        <v>25</v>
      </c>
      <c r="AI14" s="10" t="s">
        <v>21</v>
      </c>
      <c r="AJ14" s="10" t="s">
        <v>22</v>
      </c>
      <c r="AK14" s="10" t="s">
        <v>23</v>
      </c>
      <c r="AL14" s="10" t="s">
        <v>24</v>
      </c>
      <c r="AM14" s="10" t="s">
        <v>25</v>
      </c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1:50">
      <c r="A15" s="12">
        <v>1</v>
      </c>
      <c r="B15" s="12">
        <v>2</v>
      </c>
      <c r="C15" s="12">
        <v>3</v>
      </c>
      <c r="D15" s="12">
        <v>4</v>
      </c>
      <c r="E15" s="13" t="s">
        <v>26</v>
      </c>
      <c r="F15" s="13" t="s">
        <v>27</v>
      </c>
      <c r="G15" s="13" t="s">
        <v>28</v>
      </c>
      <c r="H15" s="13" t="s">
        <v>29</v>
      </c>
      <c r="I15" s="13" t="s">
        <v>30</v>
      </c>
      <c r="J15" s="13" t="s">
        <v>31</v>
      </c>
      <c r="K15" s="13" t="s">
        <v>32</v>
      </c>
      <c r="L15" s="13" t="s">
        <v>33</v>
      </c>
      <c r="M15" s="13" t="s">
        <v>34</v>
      </c>
      <c r="N15" s="13" t="s">
        <v>35</v>
      </c>
      <c r="O15" s="14" t="s">
        <v>36</v>
      </c>
      <c r="P15" s="14" t="s">
        <v>37</v>
      </c>
      <c r="Q15" s="14" t="s">
        <v>38</v>
      </c>
      <c r="R15" s="14" t="s">
        <v>39</v>
      </c>
      <c r="S15" s="14" t="s">
        <v>40</v>
      </c>
      <c r="T15" s="13" t="s">
        <v>41</v>
      </c>
      <c r="U15" s="13" t="s">
        <v>42</v>
      </c>
      <c r="V15" s="13" t="s">
        <v>43</v>
      </c>
      <c r="W15" s="13" t="s">
        <v>44</v>
      </c>
      <c r="X15" s="13" t="s">
        <v>45</v>
      </c>
      <c r="Y15" s="13" t="s">
        <v>41</v>
      </c>
      <c r="Z15" s="13" t="s">
        <v>42</v>
      </c>
      <c r="AA15" s="13" t="s">
        <v>43</v>
      </c>
      <c r="AB15" s="13" t="s">
        <v>44</v>
      </c>
      <c r="AC15" s="13" t="s">
        <v>45</v>
      </c>
      <c r="AD15" s="13" t="s">
        <v>41</v>
      </c>
      <c r="AE15" s="13" t="s">
        <v>42</v>
      </c>
      <c r="AF15" s="13" t="s">
        <v>43</v>
      </c>
      <c r="AG15" s="13" t="s">
        <v>44</v>
      </c>
      <c r="AH15" s="13" t="s">
        <v>45</v>
      </c>
      <c r="AI15" s="13" t="s">
        <v>46</v>
      </c>
      <c r="AJ15" s="13" t="s">
        <v>47</v>
      </c>
      <c r="AK15" s="13" t="s">
        <v>48</v>
      </c>
      <c r="AL15" s="13" t="s">
        <v>49</v>
      </c>
      <c r="AM15" s="13" t="s">
        <v>50</v>
      </c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50" s="22" customFormat="1" ht="31.5">
      <c r="A16" s="15" t="s">
        <v>51</v>
      </c>
      <c r="B16" s="16" t="s">
        <v>52</v>
      </c>
      <c r="C16" s="17" t="s">
        <v>53</v>
      </c>
      <c r="D16" s="18" t="s">
        <v>53</v>
      </c>
      <c r="E16" s="19" t="s">
        <v>53</v>
      </c>
      <c r="F16" s="19" t="s">
        <v>53</v>
      </c>
      <c r="G16" s="19" t="s">
        <v>53</v>
      </c>
      <c r="H16" s="19" t="s">
        <v>53</v>
      </c>
      <c r="I16" s="19" t="s">
        <v>53</v>
      </c>
      <c r="J16" s="19">
        <f>SUM(J17:J22)</f>
        <v>2.3400000000000003</v>
      </c>
      <c r="K16" s="19" t="s">
        <v>53</v>
      </c>
      <c r="L16" s="19">
        <f>SUM(L17:L22)</f>
        <v>5.4440000000000008</v>
      </c>
      <c r="M16" s="19" t="s">
        <v>53</v>
      </c>
      <c r="N16" s="20">
        <f>SUM(N17:N22)</f>
        <v>3.5</v>
      </c>
      <c r="O16" s="19">
        <f>SUM(O17:O22)</f>
        <v>1.53</v>
      </c>
      <c r="P16" s="19" t="s">
        <v>53</v>
      </c>
      <c r="Q16" s="19">
        <f>SUM(Q17:Q22)</f>
        <v>9.831999999999999</v>
      </c>
      <c r="R16" s="19" t="s">
        <v>53</v>
      </c>
      <c r="S16" s="20">
        <f>SUM(S17:S22)</f>
        <v>1.5</v>
      </c>
      <c r="T16" s="19">
        <f t="shared" ref="T16:AF16" si="0">SUM(T17:T22)</f>
        <v>4.6050000000000004</v>
      </c>
      <c r="U16" s="19" t="s">
        <v>53</v>
      </c>
      <c r="V16" s="19">
        <f t="shared" si="0"/>
        <v>4.7799999999999985</v>
      </c>
      <c r="W16" s="19" t="s">
        <v>53</v>
      </c>
      <c r="X16" s="21">
        <f t="shared" si="0"/>
        <v>1</v>
      </c>
      <c r="Y16" s="19">
        <f t="shared" si="0"/>
        <v>3.47</v>
      </c>
      <c r="Z16" s="19" t="s">
        <v>53</v>
      </c>
      <c r="AA16" s="19">
        <f t="shared" si="0"/>
        <v>4.5699999999999994</v>
      </c>
      <c r="AB16" s="19" t="s">
        <v>53</v>
      </c>
      <c r="AC16" s="21">
        <f t="shared" si="0"/>
        <v>2</v>
      </c>
      <c r="AD16" s="19">
        <f t="shared" si="0"/>
        <v>3.22</v>
      </c>
      <c r="AE16" s="19" t="s">
        <v>53</v>
      </c>
      <c r="AF16" s="19">
        <f t="shared" si="0"/>
        <v>4.88</v>
      </c>
      <c r="AG16" s="19" t="s">
        <v>53</v>
      </c>
      <c r="AH16" s="19" t="s">
        <v>53</v>
      </c>
      <c r="AI16" s="19">
        <f>SUM(AI17:AI22)</f>
        <v>15.165000000000003</v>
      </c>
      <c r="AJ16" s="19" t="s">
        <v>53</v>
      </c>
      <c r="AK16" s="19">
        <f>SUM(AK17:AK22)</f>
        <v>29.506</v>
      </c>
      <c r="AL16" s="19" t="s">
        <v>53</v>
      </c>
      <c r="AM16" s="20">
        <f>SUM(AM17:AM22)</f>
        <v>7.5</v>
      </c>
    </row>
    <row r="17" spans="1:39" s="22" customFormat="1" ht="31.5">
      <c r="A17" s="15" t="s">
        <v>54</v>
      </c>
      <c r="B17" s="16" t="s">
        <v>55</v>
      </c>
      <c r="C17" s="17" t="s">
        <v>53</v>
      </c>
      <c r="D17" s="23" t="str">
        <f t="shared" ref="D17:AM17" si="1">D25</f>
        <v>нд</v>
      </c>
      <c r="E17" s="23" t="str">
        <f t="shared" si="1"/>
        <v>нд</v>
      </c>
      <c r="F17" s="23" t="str">
        <f t="shared" si="1"/>
        <v>нд</v>
      </c>
      <c r="G17" s="23" t="str">
        <f t="shared" si="1"/>
        <v>нд</v>
      </c>
      <c r="H17" s="23" t="str">
        <f t="shared" si="1"/>
        <v>нд</v>
      </c>
      <c r="I17" s="23" t="str">
        <f t="shared" si="1"/>
        <v>нд</v>
      </c>
      <c r="J17" s="23" t="str">
        <f t="shared" si="1"/>
        <v>нд</v>
      </c>
      <c r="K17" s="23" t="str">
        <f t="shared" si="1"/>
        <v>нд</v>
      </c>
      <c r="L17" s="23" t="str">
        <f t="shared" si="1"/>
        <v>нд</v>
      </c>
      <c r="M17" s="23" t="str">
        <f t="shared" si="1"/>
        <v>нд</v>
      </c>
      <c r="N17" s="23" t="str">
        <f t="shared" si="1"/>
        <v>нд</v>
      </c>
      <c r="O17" s="23" t="str">
        <f t="shared" si="1"/>
        <v>нд</v>
      </c>
      <c r="P17" s="23" t="str">
        <f t="shared" si="1"/>
        <v>нд</v>
      </c>
      <c r="Q17" s="23" t="str">
        <f t="shared" si="1"/>
        <v>нд</v>
      </c>
      <c r="R17" s="23" t="str">
        <f t="shared" si="1"/>
        <v>нд</v>
      </c>
      <c r="S17" s="23" t="str">
        <f t="shared" si="1"/>
        <v>нд</v>
      </c>
      <c r="T17" s="23" t="str">
        <f t="shared" si="1"/>
        <v>нд</v>
      </c>
      <c r="U17" s="23" t="str">
        <f t="shared" si="1"/>
        <v>нд</v>
      </c>
      <c r="V17" s="23" t="str">
        <f t="shared" si="1"/>
        <v>нд</v>
      </c>
      <c r="W17" s="23" t="str">
        <f t="shared" si="1"/>
        <v>нд</v>
      </c>
      <c r="X17" s="23" t="str">
        <f t="shared" si="1"/>
        <v>нд</v>
      </c>
      <c r="Y17" s="23" t="str">
        <f t="shared" si="1"/>
        <v>нд</v>
      </c>
      <c r="Z17" s="23" t="str">
        <f t="shared" si="1"/>
        <v>нд</v>
      </c>
      <c r="AA17" s="23" t="str">
        <f t="shared" si="1"/>
        <v>нд</v>
      </c>
      <c r="AB17" s="23" t="str">
        <f t="shared" si="1"/>
        <v>нд</v>
      </c>
      <c r="AC17" s="23" t="str">
        <f t="shared" si="1"/>
        <v>нд</v>
      </c>
      <c r="AD17" s="23" t="str">
        <f t="shared" si="1"/>
        <v>нд</v>
      </c>
      <c r="AE17" s="23" t="str">
        <f t="shared" si="1"/>
        <v>нд</v>
      </c>
      <c r="AF17" s="23" t="str">
        <f t="shared" si="1"/>
        <v>нд</v>
      </c>
      <c r="AG17" s="23" t="str">
        <f t="shared" si="1"/>
        <v>нд</v>
      </c>
      <c r="AH17" s="23" t="str">
        <f t="shared" si="1"/>
        <v>нд</v>
      </c>
      <c r="AI17" s="23" t="str">
        <f t="shared" si="1"/>
        <v>нд</v>
      </c>
      <c r="AJ17" s="23" t="str">
        <f t="shared" si="1"/>
        <v>нд</v>
      </c>
      <c r="AK17" s="23" t="str">
        <f t="shared" si="1"/>
        <v>нд</v>
      </c>
      <c r="AL17" s="23" t="str">
        <f t="shared" si="1"/>
        <v>нд</v>
      </c>
      <c r="AM17" s="23" t="str">
        <f t="shared" si="1"/>
        <v>нд</v>
      </c>
    </row>
    <row r="18" spans="1:39" s="22" customFormat="1" ht="47.25">
      <c r="A18" s="15" t="s">
        <v>56</v>
      </c>
      <c r="B18" s="16" t="s">
        <v>57</v>
      </c>
      <c r="C18" s="17" t="s">
        <v>53</v>
      </c>
      <c r="D18" s="23" t="str">
        <f t="shared" ref="D18:AM18" si="2">D71</f>
        <v>нд</v>
      </c>
      <c r="E18" s="23" t="str">
        <f t="shared" si="2"/>
        <v>нд</v>
      </c>
      <c r="F18" s="23" t="str">
        <f t="shared" si="2"/>
        <v>нд</v>
      </c>
      <c r="G18" s="23" t="str">
        <f t="shared" si="2"/>
        <v>нд</v>
      </c>
      <c r="H18" s="23" t="str">
        <f t="shared" si="2"/>
        <v>нд</v>
      </c>
      <c r="I18" s="23" t="str">
        <f t="shared" si="2"/>
        <v>нд</v>
      </c>
      <c r="J18" s="23">
        <f t="shared" si="2"/>
        <v>2.3400000000000003</v>
      </c>
      <c r="K18" s="23" t="str">
        <f t="shared" si="2"/>
        <v>нд</v>
      </c>
      <c r="L18" s="23">
        <f t="shared" si="2"/>
        <v>5.4440000000000008</v>
      </c>
      <c r="M18" s="23" t="str">
        <f t="shared" si="2"/>
        <v>нд</v>
      </c>
      <c r="N18" s="24">
        <f t="shared" si="2"/>
        <v>0.5</v>
      </c>
      <c r="O18" s="23">
        <f t="shared" si="2"/>
        <v>1.53</v>
      </c>
      <c r="P18" s="23" t="str">
        <f t="shared" si="2"/>
        <v>нд</v>
      </c>
      <c r="Q18" s="23">
        <f t="shared" si="2"/>
        <v>9.831999999999999</v>
      </c>
      <c r="R18" s="23" t="str">
        <f t="shared" si="2"/>
        <v>нд</v>
      </c>
      <c r="S18" s="24">
        <f t="shared" si="2"/>
        <v>0.5</v>
      </c>
      <c r="T18" s="23">
        <f t="shared" si="2"/>
        <v>4.6050000000000004</v>
      </c>
      <c r="U18" s="23" t="str">
        <f t="shared" si="2"/>
        <v>нд</v>
      </c>
      <c r="V18" s="23">
        <f t="shared" si="2"/>
        <v>4.7799999999999985</v>
      </c>
      <c r="W18" s="23" t="str">
        <f t="shared" si="2"/>
        <v>нд</v>
      </c>
      <c r="X18" s="23" t="str">
        <f t="shared" si="2"/>
        <v>нд</v>
      </c>
      <c r="Y18" s="23">
        <f t="shared" si="2"/>
        <v>3.47</v>
      </c>
      <c r="Z18" s="23" t="str">
        <f t="shared" si="2"/>
        <v>нд</v>
      </c>
      <c r="AA18" s="23">
        <f t="shared" si="2"/>
        <v>4.5699999999999994</v>
      </c>
      <c r="AB18" s="23" t="str">
        <f t="shared" si="2"/>
        <v>нд</v>
      </c>
      <c r="AC18" s="23" t="str">
        <f t="shared" si="2"/>
        <v>нд</v>
      </c>
      <c r="AD18" s="23">
        <f t="shared" si="2"/>
        <v>3.22</v>
      </c>
      <c r="AE18" s="23" t="str">
        <f t="shared" si="2"/>
        <v>нд</v>
      </c>
      <c r="AF18" s="23">
        <f t="shared" si="2"/>
        <v>4.88</v>
      </c>
      <c r="AG18" s="23" t="str">
        <f t="shared" si="2"/>
        <v>нд</v>
      </c>
      <c r="AH18" s="23" t="str">
        <f t="shared" si="2"/>
        <v>нд</v>
      </c>
      <c r="AI18" s="23">
        <f t="shared" si="2"/>
        <v>15.165000000000003</v>
      </c>
      <c r="AJ18" s="23" t="str">
        <f t="shared" si="2"/>
        <v>нд</v>
      </c>
      <c r="AK18" s="23">
        <f t="shared" si="2"/>
        <v>29.506</v>
      </c>
      <c r="AL18" s="23" t="str">
        <f t="shared" si="2"/>
        <v>нд</v>
      </c>
      <c r="AM18" s="24">
        <f t="shared" si="2"/>
        <v>0.5</v>
      </c>
    </row>
    <row r="19" spans="1:39" s="22" customFormat="1" ht="94.5">
      <c r="A19" s="15" t="s">
        <v>58</v>
      </c>
      <c r="B19" s="16" t="s">
        <v>59</v>
      </c>
      <c r="C19" s="17" t="s">
        <v>53</v>
      </c>
      <c r="D19" s="23" t="str">
        <f t="shared" ref="D19:AM19" si="3">D222</f>
        <v>нд</v>
      </c>
      <c r="E19" s="23" t="str">
        <f t="shared" si="3"/>
        <v>нд</v>
      </c>
      <c r="F19" s="23" t="str">
        <f t="shared" si="3"/>
        <v>нд</v>
      </c>
      <c r="G19" s="23" t="str">
        <f t="shared" si="3"/>
        <v>нд</v>
      </c>
      <c r="H19" s="23" t="str">
        <f t="shared" si="3"/>
        <v>нд</v>
      </c>
      <c r="I19" s="23" t="str">
        <f t="shared" si="3"/>
        <v>нд</v>
      </c>
      <c r="J19" s="23" t="str">
        <f t="shared" si="3"/>
        <v>нд</v>
      </c>
      <c r="K19" s="23" t="str">
        <f t="shared" si="3"/>
        <v>нд</v>
      </c>
      <c r="L19" s="23" t="str">
        <f t="shared" si="3"/>
        <v>нд</v>
      </c>
      <c r="M19" s="23" t="str">
        <f t="shared" si="3"/>
        <v>нд</v>
      </c>
      <c r="N19" s="23" t="str">
        <f t="shared" si="3"/>
        <v>нд</v>
      </c>
      <c r="O19" s="23" t="str">
        <f t="shared" si="3"/>
        <v>нд</v>
      </c>
      <c r="P19" s="23" t="str">
        <f t="shared" si="3"/>
        <v>нд</v>
      </c>
      <c r="Q19" s="23" t="str">
        <f t="shared" si="3"/>
        <v>нд</v>
      </c>
      <c r="R19" s="23" t="str">
        <f t="shared" si="3"/>
        <v>нд</v>
      </c>
      <c r="S19" s="23" t="str">
        <f t="shared" si="3"/>
        <v>нд</v>
      </c>
      <c r="T19" s="23" t="str">
        <f t="shared" si="3"/>
        <v>нд</v>
      </c>
      <c r="U19" s="23" t="str">
        <f t="shared" si="3"/>
        <v>нд</v>
      </c>
      <c r="V19" s="23" t="str">
        <f t="shared" si="3"/>
        <v>нд</v>
      </c>
      <c r="W19" s="23" t="str">
        <f t="shared" si="3"/>
        <v>нд</v>
      </c>
      <c r="X19" s="23" t="str">
        <f t="shared" si="3"/>
        <v>нд</v>
      </c>
      <c r="Y19" s="23" t="str">
        <f t="shared" si="3"/>
        <v>нд</v>
      </c>
      <c r="Z19" s="23" t="str">
        <f t="shared" si="3"/>
        <v>нд</v>
      </c>
      <c r="AA19" s="23" t="str">
        <f t="shared" si="3"/>
        <v>нд</v>
      </c>
      <c r="AB19" s="23" t="str">
        <f t="shared" si="3"/>
        <v>нд</v>
      </c>
      <c r="AC19" s="23" t="str">
        <f t="shared" si="3"/>
        <v>нд</v>
      </c>
      <c r="AD19" s="23" t="str">
        <f t="shared" si="3"/>
        <v>нд</v>
      </c>
      <c r="AE19" s="23" t="str">
        <f t="shared" si="3"/>
        <v>нд</v>
      </c>
      <c r="AF19" s="23" t="str">
        <f t="shared" si="3"/>
        <v>нд</v>
      </c>
      <c r="AG19" s="23" t="str">
        <f t="shared" si="3"/>
        <v>нд</v>
      </c>
      <c r="AH19" s="23" t="str">
        <f t="shared" si="3"/>
        <v>нд</v>
      </c>
      <c r="AI19" s="23" t="str">
        <f t="shared" si="3"/>
        <v>нд</v>
      </c>
      <c r="AJ19" s="23" t="str">
        <f t="shared" si="3"/>
        <v>нд</v>
      </c>
      <c r="AK19" s="23" t="str">
        <f t="shared" si="3"/>
        <v>нд</v>
      </c>
      <c r="AL19" s="23" t="str">
        <f t="shared" si="3"/>
        <v>нд</v>
      </c>
      <c r="AM19" s="23" t="str">
        <f t="shared" si="3"/>
        <v>нд</v>
      </c>
    </row>
    <row r="20" spans="1:39" s="22" customFormat="1" ht="47.25">
      <c r="A20" s="15" t="s">
        <v>60</v>
      </c>
      <c r="B20" s="16" t="s">
        <v>61</v>
      </c>
      <c r="C20" s="17" t="s">
        <v>53</v>
      </c>
      <c r="D20" s="23" t="str">
        <f t="shared" ref="D20:AM20" si="4">D227</f>
        <v>нд</v>
      </c>
      <c r="E20" s="23" t="str">
        <f t="shared" si="4"/>
        <v>нд</v>
      </c>
      <c r="F20" s="23" t="str">
        <f t="shared" si="4"/>
        <v>нд</v>
      </c>
      <c r="G20" s="23" t="str">
        <f t="shared" si="4"/>
        <v>нд</v>
      </c>
      <c r="H20" s="23" t="str">
        <f t="shared" si="4"/>
        <v>нд</v>
      </c>
      <c r="I20" s="23" t="str">
        <f t="shared" si="4"/>
        <v>нд</v>
      </c>
      <c r="J20" s="23" t="str">
        <f t="shared" si="4"/>
        <v>нд</v>
      </c>
      <c r="K20" s="23" t="str">
        <f t="shared" si="4"/>
        <v>нд</v>
      </c>
      <c r="L20" s="23" t="str">
        <f t="shared" si="4"/>
        <v>нд</v>
      </c>
      <c r="M20" s="23" t="str">
        <f t="shared" si="4"/>
        <v>нд</v>
      </c>
      <c r="N20" s="23" t="str">
        <f t="shared" si="4"/>
        <v>нд</v>
      </c>
      <c r="O20" s="23" t="str">
        <f t="shared" si="4"/>
        <v>нд</v>
      </c>
      <c r="P20" s="23" t="str">
        <f t="shared" si="4"/>
        <v>нд</v>
      </c>
      <c r="Q20" s="23" t="str">
        <f t="shared" si="4"/>
        <v>нд</v>
      </c>
      <c r="R20" s="23" t="str">
        <f t="shared" si="4"/>
        <v>нд</v>
      </c>
      <c r="S20" s="23" t="str">
        <f t="shared" si="4"/>
        <v>нд</v>
      </c>
      <c r="T20" s="23" t="str">
        <f t="shared" si="4"/>
        <v>нд</v>
      </c>
      <c r="U20" s="23" t="str">
        <f t="shared" si="4"/>
        <v>нд</v>
      </c>
      <c r="V20" s="23" t="str">
        <f t="shared" si="4"/>
        <v>нд</v>
      </c>
      <c r="W20" s="23" t="str">
        <f t="shared" si="4"/>
        <v>нд</v>
      </c>
      <c r="X20" s="23" t="str">
        <f t="shared" si="4"/>
        <v>нд</v>
      </c>
      <c r="Y20" s="23" t="str">
        <f t="shared" si="4"/>
        <v>нд</v>
      </c>
      <c r="Z20" s="23" t="str">
        <f t="shared" si="4"/>
        <v>нд</v>
      </c>
      <c r="AA20" s="23" t="str">
        <f t="shared" si="4"/>
        <v>нд</v>
      </c>
      <c r="AB20" s="23" t="str">
        <f t="shared" si="4"/>
        <v>нд</v>
      </c>
      <c r="AC20" s="23" t="str">
        <f t="shared" si="4"/>
        <v>нд</v>
      </c>
      <c r="AD20" s="23" t="str">
        <f t="shared" si="4"/>
        <v>нд</v>
      </c>
      <c r="AE20" s="23" t="str">
        <f t="shared" si="4"/>
        <v>нд</v>
      </c>
      <c r="AF20" s="23" t="str">
        <f t="shared" si="4"/>
        <v>нд</v>
      </c>
      <c r="AG20" s="23" t="str">
        <f t="shared" si="4"/>
        <v>нд</v>
      </c>
      <c r="AH20" s="23" t="str">
        <f t="shared" si="4"/>
        <v>нд</v>
      </c>
      <c r="AI20" s="23" t="str">
        <f t="shared" si="4"/>
        <v>нд</v>
      </c>
      <c r="AJ20" s="23" t="str">
        <f t="shared" si="4"/>
        <v>нд</v>
      </c>
      <c r="AK20" s="23" t="str">
        <f t="shared" si="4"/>
        <v>нд</v>
      </c>
      <c r="AL20" s="23" t="str">
        <f t="shared" si="4"/>
        <v>нд</v>
      </c>
      <c r="AM20" s="23" t="str">
        <f t="shared" si="4"/>
        <v>нд</v>
      </c>
    </row>
    <row r="21" spans="1:39" s="22" customFormat="1" ht="63">
      <c r="A21" s="15" t="s">
        <v>62</v>
      </c>
      <c r="B21" s="16" t="s">
        <v>63</v>
      </c>
      <c r="C21" s="17" t="s">
        <v>53</v>
      </c>
      <c r="D21" s="23" t="str">
        <f t="shared" ref="D21:AM21" si="5">D252</f>
        <v>нд</v>
      </c>
      <c r="E21" s="23" t="str">
        <f t="shared" si="5"/>
        <v>нд</v>
      </c>
      <c r="F21" s="23" t="str">
        <f t="shared" si="5"/>
        <v>нд</v>
      </c>
      <c r="G21" s="23" t="str">
        <f t="shared" si="5"/>
        <v>нд</v>
      </c>
      <c r="H21" s="23" t="str">
        <f t="shared" si="5"/>
        <v>нд</v>
      </c>
      <c r="I21" s="23" t="str">
        <f t="shared" si="5"/>
        <v>нд</v>
      </c>
      <c r="J21" s="23" t="str">
        <f t="shared" si="5"/>
        <v>нд</v>
      </c>
      <c r="K21" s="23" t="str">
        <f t="shared" si="5"/>
        <v>нд</v>
      </c>
      <c r="L21" s="23" t="str">
        <f t="shared" si="5"/>
        <v>нд</v>
      </c>
      <c r="M21" s="23" t="str">
        <f t="shared" si="5"/>
        <v>нд</v>
      </c>
      <c r="N21" s="23" t="str">
        <f t="shared" si="5"/>
        <v>нд</v>
      </c>
      <c r="O21" s="23" t="str">
        <f t="shared" si="5"/>
        <v>нд</v>
      </c>
      <c r="P21" s="23" t="str">
        <f t="shared" si="5"/>
        <v>нд</v>
      </c>
      <c r="Q21" s="23" t="str">
        <f t="shared" si="5"/>
        <v>нд</v>
      </c>
      <c r="R21" s="23" t="str">
        <f t="shared" si="5"/>
        <v>нд</v>
      </c>
      <c r="S21" s="23" t="str">
        <f t="shared" si="5"/>
        <v>нд</v>
      </c>
      <c r="T21" s="23" t="str">
        <f t="shared" si="5"/>
        <v>нд</v>
      </c>
      <c r="U21" s="23" t="str">
        <f t="shared" si="5"/>
        <v>нд</v>
      </c>
      <c r="V21" s="23" t="str">
        <f t="shared" si="5"/>
        <v>нд</v>
      </c>
      <c r="W21" s="23" t="str">
        <f t="shared" si="5"/>
        <v>нд</v>
      </c>
      <c r="X21" s="23" t="str">
        <f t="shared" si="5"/>
        <v>нд</v>
      </c>
      <c r="Y21" s="23" t="str">
        <f t="shared" si="5"/>
        <v>нд</v>
      </c>
      <c r="Z21" s="23" t="str">
        <f t="shared" si="5"/>
        <v>нд</v>
      </c>
      <c r="AA21" s="23" t="str">
        <f t="shared" si="5"/>
        <v>нд</v>
      </c>
      <c r="AB21" s="23" t="str">
        <f t="shared" si="5"/>
        <v>нд</v>
      </c>
      <c r="AC21" s="23" t="str">
        <f t="shared" si="5"/>
        <v>нд</v>
      </c>
      <c r="AD21" s="23" t="str">
        <f t="shared" si="5"/>
        <v>нд</v>
      </c>
      <c r="AE21" s="23" t="str">
        <f t="shared" si="5"/>
        <v>нд</v>
      </c>
      <c r="AF21" s="23" t="str">
        <f t="shared" si="5"/>
        <v>нд</v>
      </c>
      <c r="AG21" s="23" t="str">
        <f t="shared" si="5"/>
        <v>нд</v>
      </c>
      <c r="AH21" s="23" t="str">
        <f t="shared" si="5"/>
        <v>нд</v>
      </c>
      <c r="AI21" s="23" t="str">
        <f t="shared" si="5"/>
        <v>нд</v>
      </c>
      <c r="AJ21" s="23" t="str">
        <f t="shared" si="5"/>
        <v>нд</v>
      </c>
      <c r="AK21" s="23" t="str">
        <f t="shared" si="5"/>
        <v>нд</v>
      </c>
      <c r="AL21" s="23" t="str">
        <f t="shared" si="5"/>
        <v>нд</v>
      </c>
      <c r="AM21" s="23" t="str">
        <f t="shared" si="5"/>
        <v>нд</v>
      </c>
    </row>
    <row r="22" spans="1:39" s="22" customFormat="1" ht="31.5">
      <c r="A22" s="15" t="s">
        <v>64</v>
      </c>
      <c r="B22" s="16" t="s">
        <v>65</v>
      </c>
      <c r="C22" s="17" t="s">
        <v>53</v>
      </c>
      <c r="D22" s="23" t="str">
        <f t="shared" ref="D22:AM22" si="6">D254</f>
        <v>нд</v>
      </c>
      <c r="E22" s="23" t="str">
        <f t="shared" si="6"/>
        <v>нд</v>
      </c>
      <c r="F22" s="23" t="str">
        <f t="shared" si="6"/>
        <v>нд</v>
      </c>
      <c r="G22" s="23" t="str">
        <f t="shared" si="6"/>
        <v>нд</v>
      </c>
      <c r="H22" s="23" t="str">
        <f t="shared" si="6"/>
        <v>нд</v>
      </c>
      <c r="I22" s="23" t="str">
        <f t="shared" si="6"/>
        <v>нд</v>
      </c>
      <c r="J22" s="23" t="str">
        <f t="shared" si="6"/>
        <v>нд</v>
      </c>
      <c r="K22" s="23" t="str">
        <f t="shared" si="6"/>
        <v>нд</v>
      </c>
      <c r="L22" s="23" t="str">
        <f t="shared" si="6"/>
        <v>нд</v>
      </c>
      <c r="M22" s="23" t="str">
        <f t="shared" si="6"/>
        <v>нд</v>
      </c>
      <c r="N22" s="25">
        <f t="shared" si="6"/>
        <v>3</v>
      </c>
      <c r="O22" s="23" t="str">
        <f t="shared" si="6"/>
        <v>нд</v>
      </c>
      <c r="P22" s="23" t="str">
        <f t="shared" si="6"/>
        <v>нд</v>
      </c>
      <c r="Q22" s="23" t="str">
        <f t="shared" si="6"/>
        <v>нд</v>
      </c>
      <c r="R22" s="23" t="str">
        <f t="shared" si="6"/>
        <v>нд</v>
      </c>
      <c r="S22" s="25">
        <f t="shared" si="6"/>
        <v>1</v>
      </c>
      <c r="T22" s="23" t="str">
        <f t="shared" si="6"/>
        <v>нд</v>
      </c>
      <c r="U22" s="23" t="str">
        <f t="shared" si="6"/>
        <v>нд</v>
      </c>
      <c r="V22" s="23" t="str">
        <f t="shared" si="6"/>
        <v>нд</v>
      </c>
      <c r="W22" s="23" t="str">
        <f t="shared" si="6"/>
        <v>нд</v>
      </c>
      <c r="X22" s="25">
        <f t="shared" si="6"/>
        <v>1</v>
      </c>
      <c r="Y22" s="23" t="str">
        <f t="shared" si="6"/>
        <v>нд</v>
      </c>
      <c r="Z22" s="23" t="str">
        <f t="shared" si="6"/>
        <v>нд</v>
      </c>
      <c r="AA22" s="23" t="str">
        <f t="shared" si="6"/>
        <v>нд</v>
      </c>
      <c r="AB22" s="23" t="str">
        <f t="shared" si="6"/>
        <v>нд</v>
      </c>
      <c r="AC22" s="25">
        <f t="shared" si="6"/>
        <v>2</v>
      </c>
      <c r="AD22" s="23" t="str">
        <f t="shared" si="6"/>
        <v>нд</v>
      </c>
      <c r="AE22" s="23" t="str">
        <f t="shared" si="6"/>
        <v>нд</v>
      </c>
      <c r="AF22" s="23" t="str">
        <f t="shared" si="6"/>
        <v>нд</v>
      </c>
      <c r="AG22" s="23" t="str">
        <f t="shared" si="6"/>
        <v>нд</v>
      </c>
      <c r="AH22" s="23" t="str">
        <f t="shared" si="6"/>
        <v>нд</v>
      </c>
      <c r="AI22" s="23" t="str">
        <f t="shared" si="6"/>
        <v>нд</v>
      </c>
      <c r="AJ22" s="23" t="str">
        <f t="shared" si="6"/>
        <v>нд</v>
      </c>
      <c r="AK22" s="23" t="str">
        <f t="shared" si="6"/>
        <v>нд</v>
      </c>
      <c r="AL22" s="23" t="str">
        <f t="shared" si="6"/>
        <v>нд</v>
      </c>
      <c r="AM22" s="25">
        <f t="shared" si="6"/>
        <v>7</v>
      </c>
    </row>
    <row r="23" spans="1:39">
      <c r="A23" s="26"/>
      <c r="B23" s="16"/>
      <c r="C23" s="27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</row>
    <row r="24" spans="1:39" s="22" customFormat="1">
      <c r="A24" s="15" t="s">
        <v>66</v>
      </c>
      <c r="B24" s="16" t="s">
        <v>67</v>
      </c>
      <c r="C24" s="23"/>
      <c r="D24" s="30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</row>
    <row r="25" spans="1:39" s="22" customFormat="1" ht="47.25">
      <c r="A25" s="15" t="s">
        <v>68</v>
      </c>
      <c r="B25" s="16" t="s">
        <v>69</v>
      </c>
      <c r="C25" s="17" t="s">
        <v>53</v>
      </c>
      <c r="D25" s="23" t="s">
        <v>53</v>
      </c>
      <c r="E25" s="31" t="s">
        <v>53</v>
      </c>
      <c r="F25" s="31" t="s">
        <v>53</v>
      </c>
      <c r="G25" s="31" t="s">
        <v>53</v>
      </c>
      <c r="H25" s="31" t="s">
        <v>53</v>
      </c>
      <c r="I25" s="31" t="s">
        <v>53</v>
      </c>
      <c r="J25" s="31" t="s">
        <v>53</v>
      </c>
      <c r="K25" s="31" t="s">
        <v>53</v>
      </c>
      <c r="L25" s="31" t="s">
        <v>53</v>
      </c>
      <c r="M25" s="31" t="s">
        <v>53</v>
      </c>
      <c r="N25" s="31" t="s">
        <v>53</v>
      </c>
      <c r="O25" s="31" t="s">
        <v>53</v>
      </c>
      <c r="P25" s="31" t="s">
        <v>53</v>
      </c>
      <c r="Q25" s="31" t="s">
        <v>53</v>
      </c>
      <c r="R25" s="31" t="s">
        <v>53</v>
      </c>
      <c r="S25" s="31" t="s">
        <v>53</v>
      </c>
      <c r="T25" s="31" t="s">
        <v>53</v>
      </c>
      <c r="U25" s="31" t="s">
        <v>53</v>
      </c>
      <c r="V25" s="31" t="s">
        <v>53</v>
      </c>
      <c r="W25" s="31" t="s">
        <v>53</v>
      </c>
      <c r="X25" s="31" t="s">
        <v>53</v>
      </c>
      <c r="Y25" s="31" t="s">
        <v>53</v>
      </c>
      <c r="Z25" s="31" t="s">
        <v>53</v>
      </c>
      <c r="AA25" s="31" t="s">
        <v>53</v>
      </c>
      <c r="AB25" s="31" t="s">
        <v>53</v>
      </c>
      <c r="AC25" s="31" t="s">
        <v>53</v>
      </c>
      <c r="AD25" s="31" t="s">
        <v>53</v>
      </c>
      <c r="AE25" s="31" t="s">
        <v>53</v>
      </c>
      <c r="AF25" s="31" t="s">
        <v>53</v>
      </c>
      <c r="AG25" s="31" t="s">
        <v>53</v>
      </c>
      <c r="AH25" s="31" t="s">
        <v>53</v>
      </c>
      <c r="AI25" s="31" t="s">
        <v>53</v>
      </c>
      <c r="AJ25" s="31" t="s">
        <v>53</v>
      </c>
      <c r="AK25" s="31" t="s">
        <v>53</v>
      </c>
      <c r="AL25" s="31" t="s">
        <v>53</v>
      </c>
      <c r="AM25" s="31" t="s">
        <v>53</v>
      </c>
    </row>
    <row r="26" spans="1:39" ht="47.25">
      <c r="A26" s="26" t="s">
        <v>70</v>
      </c>
      <c r="B26" s="32" t="s">
        <v>71</v>
      </c>
      <c r="C26" s="33"/>
      <c r="D26" s="28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</row>
    <row r="27" spans="1:39" ht="78.75">
      <c r="A27" s="26" t="s">
        <v>72</v>
      </c>
      <c r="B27" s="32" t="s">
        <v>73</v>
      </c>
      <c r="C27" s="33"/>
      <c r="D27" s="28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</row>
    <row r="28" spans="1:39" ht="94.5">
      <c r="A28" s="34" t="s">
        <v>74</v>
      </c>
      <c r="B28" s="35" t="s">
        <v>75</v>
      </c>
      <c r="C28" s="36" t="s">
        <v>76</v>
      </c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ht="94.5">
      <c r="A29" s="34" t="s">
        <v>77</v>
      </c>
      <c r="B29" s="35" t="s">
        <v>78</v>
      </c>
      <c r="C29" s="36" t="s">
        <v>79</v>
      </c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ht="94.5">
      <c r="A30" s="34" t="s">
        <v>80</v>
      </c>
      <c r="B30" s="35" t="s">
        <v>81</v>
      </c>
      <c r="C30" s="36" t="s">
        <v>82</v>
      </c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ht="94.5">
      <c r="A31" s="34" t="s">
        <v>83</v>
      </c>
      <c r="B31" s="35" t="s">
        <v>84</v>
      </c>
      <c r="C31" s="36" t="s">
        <v>85</v>
      </c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ht="94.5">
      <c r="A32" s="34" t="s">
        <v>86</v>
      </c>
      <c r="B32" s="35" t="s">
        <v>87</v>
      </c>
      <c r="C32" s="36" t="s">
        <v>88</v>
      </c>
      <c r="D32" s="37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ht="78.75">
      <c r="A33" s="34" t="s">
        <v>89</v>
      </c>
      <c r="B33" s="39" t="s">
        <v>90</v>
      </c>
      <c r="C33" s="36" t="s">
        <v>91</v>
      </c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>
      <c r="A34" s="26"/>
      <c r="B34" s="32"/>
      <c r="C34" s="33"/>
      <c r="D34" s="40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1:39" ht="78.75">
      <c r="A35" s="26" t="s">
        <v>92</v>
      </c>
      <c r="B35" s="32" t="s">
        <v>93</v>
      </c>
      <c r="C35" s="33"/>
      <c r="D35" s="40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1:39" ht="47.25">
      <c r="A36" s="34" t="s">
        <v>94</v>
      </c>
      <c r="B36" s="35" t="s">
        <v>95</v>
      </c>
      <c r="C36" s="36" t="s">
        <v>96</v>
      </c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41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</row>
    <row r="37" spans="1:39" ht="31.5">
      <c r="A37" s="34" t="s">
        <v>97</v>
      </c>
      <c r="B37" s="35" t="s">
        <v>98</v>
      </c>
      <c r="C37" s="36" t="s">
        <v>99</v>
      </c>
      <c r="D37" s="37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41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</row>
    <row r="38" spans="1:39" ht="31.5">
      <c r="A38" s="34" t="s">
        <v>100</v>
      </c>
      <c r="B38" s="35" t="s">
        <v>101</v>
      </c>
      <c r="C38" s="36" t="s">
        <v>102</v>
      </c>
      <c r="D38" s="3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41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</row>
    <row r="39" spans="1:39" ht="31.5">
      <c r="A39" s="34" t="s">
        <v>103</v>
      </c>
      <c r="B39" s="35" t="s">
        <v>104</v>
      </c>
      <c r="C39" s="36" t="s">
        <v>105</v>
      </c>
      <c r="D39" s="37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41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</row>
    <row r="40" spans="1:39" ht="31.5">
      <c r="A40" s="34" t="s">
        <v>106</v>
      </c>
      <c r="B40" s="35" t="s">
        <v>107</v>
      </c>
      <c r="C40" s="36" t="s">
        <v>108</v>
      </c>
      <c r="D40" s="37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41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</row>
    <row r="41" spans="1:39" ht="31.5">
      <c r="A41" s="34" t="s">
        <v>109</v>
      </c>
      <c r="B41" s="35" t="s">
        <v>110</v>
      </c>
      <c r="C41" s="36" t="s">
        <v>111</v>
      </c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41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</row>
    <row r="42" spans="1:39" ht="31.5">
      <c r="A42" s="34" t="s">
        <v>112</v>
      </c>
      <c r="B42" s="35" t="s">
        <v>113</v>
      </c>
      <c r="C42" s="36" t="s">
        <v>114</v>
      </c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41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</row>
    <row r="43" spans="1:39">
      <c r="A43" s="26"/>
      <c r="B43" s="32"/>
      <c r="C43" s="33"/>
      <c r="D43" s="40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1:39" ht="63">
      <c r="A44" s="26" t="s">
        <v>115</v>
      </c>
      <c r="B44" s="32" t="s">
        <v>116</v>
      </c>
      <c r="C44" s="33"/>
      <c r="D44" s="40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</row>
    <row r="45" spans="1:39">
      <c r="A45" s="26"/>
      <c r="B45" s="32"/>
      <c r="C45" s="33"/>
      <c r="D45" s="40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</row>
    <row r="46" spans="1:39" ht="47.25">
      <c r="A46" s="26" t="s">
        <v>117</v>
      </c>
      <c r="B46" s="32" t="s">
        <v>118</v>
      </c>
      <c r="C46" s="33"/>
      <c r="D46" s="40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</row>
    <row r="47" spans="1:39" ht="78.75">
      <c r="A47" s="26" t="s">
        <v>119</v>
      </c>
      <c r="B47" s="32" t="s">
        <v>120</v>
      </c>
      <c r="C47" s="33"/>
      <c r="D47" s="40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</row>
    <row r="48" spans="1:39">
      <c r="A48" s="26"/>
      <c r="B48" s="32"/>
      <c r="C48" s="33"/>
      <c r="D48" s="4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</row>
    <row r="49" spans="1:39" ht="63">
      <c r="A49" s="26" t="s">
        <v>121</v>
      </c>
      <c r="B49" s="32" t="s">
        <v>122</v>
      </c>
      <c r="C49" s="33"/>
      <c r="D49" s="40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</row>
    <row r="50" spans="1:39">
      <c r="A50" s="26"/>
      <c r="B50" s="32"/>
      <c r="C50" s="33"/>
      <c r="D50" s="40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</row>
    <row r="51" spans="1:39" ht="63">
      <c r="A51" s="26" t="s">
        <v>123</v>
      </c>
      <c r="B51" s="32" t="s">
        <v>124</v>
      </c>
      <c r="C51" s="33"/>
      <c r="D51" s="40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</row>
    <row r="52" spans="1:39" ht="47.25">
      <c r="A52" s="26" t="s">
        <v>125</v>
      </c>
      <c r="B52" s="32" t="s">
        <v>126</v>
      </c>
      <c r="C52" s="33"/>
      <c r="D52" s="40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</row>
    <row r="53" spans="1:39" ht="141.75">
      <c r="A53" s="26" t="s">
        <v>125</v>
      </c>
      <c r="B53" s="32" t="s">
        <v>127</v>
      </c>
      <c r="C53" s="33"/>
      <c r="D53" s="40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</row>
    <row r="54" spans="1:39">
      <c r="A54" s="26"/>
      <c r="B54" s="32"/>
      <c r="C54" s="33"/>
      <c r="D54" s="40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</row>
    <row r="55" spans="1:39" ht="126">
      <c r="A55" s="26" t="s">
        <v>125</v>
      </c>
      <c r="B55" s="32" t="s">
        <v>128</v>
      </c>
      <c r="C55" s="33"/>
      <c r="D55" s="40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</row>
    <row r="56" spans="1:39">
      <c r="A56" s="26" t="s">
        <v>129</v>
      </c>
      <c r="B56" s="32" t="s">
        <v>129</v>
      </c>
      <c r="C56" s="33"/>
      <c r="D56" s="40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</row>
    <row r="57" spans="1:39" ht="126">
      <c r="A57" s="26" t="s">
        <v>125</v>
      </c>
      <c r="B57" s="32" t="s">
        <v>130</v>
      </c>
      <c r="C57" s="33"/>
      <c r="D57" s="40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</row>
    <row r="58" spans="1:39">
      <c r="A58" s="26"/>
      <c r="B58" s="32"/>
      <c r="C58" s="33"/>
      <c r="D58" s="40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</row>
    <row r="59" spans="1:39" ht="47.25">
      <c r="A59" s="26" t="s">
        <v>131</v>
      </c>
      <c r="B59" s="32" t="s">
        <v>126</v>
      </c>
      <c r="C59" s="33"/>
      <c r="D59" s="40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</row>
    <row r="60" spans="1:39" ht="141.75">
      <c r="A60" s="26" t="s">
        <v>131</v>
      </c>
      <c r="B60" s="32" t="s">
        <v>127</v>
      </c>
      <c r="C60" s="33"/>
      <c r="D60" s="40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</row>
    <row r="61" spans="1:39">
      <c r="A61" s="26"/>
      <c r="B61" s="32"/>
      <c r="C61" s="33"/>
      <c r="D61" s="40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</row>
    <row r="62" spans="1:39" ht="126">
      <c r="A62" s="26" t="s">
        <v>131</v>
      </c>
      <c r="B62" s="32" t="s">
        <v>128</v>
      </c>
      <c r="C62" s="33"/>
      <c r="D62" s="40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</row>
    <row r="63" spans="1:39">
      <c r="A63" s="26"/>
      <c r="B63" s="32"/>
      <c r="C63" s="33"/>
      <c r="D63" s="40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</row>
    <row r="64" spans="1:39" ht="126">
      <c r="A64" s="26" t="s">
        <v>131</v>
      </c>
      <c r="B64" s="32" t="s">
        <v>132</v>
      </c>
      <c r="C64" s="33"/>
      <c r="D64" s="40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</row>
    <row r="65" spans="1:39">
      <c r="A65" s="26"/>
      <c r="B65" s="32"/>
      <c r="C65" s="33"/>
      <c r="D65" s="40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</row>
    <row r="66" spans="1:39" ht="110.25">
      <c r="A66" s="26" t="s">
        <v>133</v>
      </c>
      <c r="B66" s="32" t="s">
        <v>134</v>
      </c>
      <c r="C66" s="33"/>
      <c r="D66" s="40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</row>
    <row r="67" spans="1:39" ht="94.5">
      <c r="A67" s="26" t="s">
        <v>135</v>
      </c>
      <c r="B67" s="32" t="s">
        <v>136</v>
      </c>
      <c r="C67" s="33"/>
      <c r="D67" s="40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</row>
    <row r="68" spans="1:39">
      <c r="A68" s="26"/>
      <c r="B68" s="32"/>
      <c r="C68" s="33"/>
      <c r="D68" s="40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</row>
    <row r="69" spans="1:39" ht="110.25">
      <c r="A69" s="26" t="s">
        <v>137</v>
      </c>
      <c r="B69" s="32" t="s">
        <v>138</v>
      </c>
      <c r="C69" s="33"/>
      <c r="D69" s="40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</row>
    <row r="70" spans="1:39">
      <c r="A70" s="26"/>
      <c r="B70" s="32"/>
      <c r="C70" s="33"/>
      <c r="D70" s="40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</row>
    <row r="71" spans="1:39" s="22" customFormat="1" ht="47.25">
      <c r="A71" s="15" t="s">
        <v>139</v>
      </c>
      <c r="B71" s="16" t="s">
        <v>140</v>
      </c>
      <c r="C71" s="17" t="s">
        <v>53</v>
      </c>
      <c r="D71" s="18" t="s">
        <v>53</v>
      </c>
      <c r="E71" s="19" t="s">
        <v>53</v>
      </c>
      <c r="F71" s="19" t="s">
        <v>53</v>
      </c>
      <c r="G71" s="19" t="s">
        <v>53</v>
      </c>
      <c r="H71" s="19" t="s">
        <v>53</v>
      </c>
      <c r="I71" s="19" t="s">
        <v>53</v>
      </c>
      <c r="J71" s="19">
        <f>J72+J137+J179+J217</f>
        <v>2.3400000000000003</v>
      </c>
      <c r="K71" s="19" t="s">
        <v>53</v>
      </c>
      <c r="L71" s="19">
        <f>L72+L137+L179+L217</f>
        <v>5.4440000000000008</v>
      </c>
      <c r="M71" s="19" t="s">
        <v>53</v>
      </c>
      <c r="N71" s="20">
        <f>N72+N137+N179+N217</f>
        <v>0.5</v>
      </c>
      <c r="O71" s="19">
        <f>O72+O137+O179+O217</f>
        <v>1.53</v>
      </c>
      <c r="P71" s="19" t="s">
        <v>53</v>
      </c>
      <c r="Q71" s="19">
        <f>Q137</f>
        <v>9.831999999999999</v>
      </c>
      <c r="R71" s="19" t="s">
        <v>53</v>
      </c>
      <c r="S71" s="20">
        <f>S72+S137+S179+S217</f>
        <v>0.5</v>
      </c>
      <c r="T71" s="19">
        <f>T72+T137+T179+T217</f>
        <v>4.6050000000000004</v>
      </c>
      <c r="U71" s="19" t="s">
        <v>53</v>
      </c>
      <c r="V71" s="19">
        <f>V72+V137+V179+V217</f>
        <v>4.7799999999999985</v>
      </c>
      <c r="W71" s="19" t="s">
        <v>53</v>
      </c>
      <c r="X71" s="19" t="s">
        <v>53</v>
      </c>
      <c r="Y71" s="19">
        <f>Y72+Y137+Y179+Y217</f>
        <v>3.47</v>
      </c>
      <c r="Z71" s="19" t="s">
        <v>53</v>
      </c>
      <c r="AA71" s="19">
        <f>AA72+AA137+AA179+AA217</f>
        <v>4.5699999999999994</v>
      </c>
      <c r="AB71" s="19" t="s">
        <v>53</v>
      </c>
      <c r="AC71" s="19" t="s">
        <v>53</v>
      </c>
      <c r="AD71" s="19">
        <f>AD72+AD137+AD179+AD217</f>
        <v>3.22</v>
      </c>
      <c r="AE71" s="19" t="s">
        <v>53</v>
      </c>
      <c r="AF71" s="19">
        <f>AF72+AF137+AF179+AF217</f>
        <v>4.88</v>
      </c>
      <c r="AG71" s="19" t="s">
        <v>53</v>
      </c>
      <c r="AH71" s="19" t="s">
        <v>53</v>
      </c>
      <c r="AI71" s="19">
        <f>AI72</f>
        <v>15.165000000000003</v>
      </c>
      <c r="AJ71" s="19" t="s">
        <v>53</v>
      </c>
      <c r="AK71" s="19">
        <f>AK72+AK137+AK179+AK217</f>
        <v>29.506</v>
      </c>
      <c r="AL71" s="19" t="s">
        <v>53</v>
      </c>
      <c r="AM71" s="20">
        <f>AM72+AM137+AM179+AM217</f>
        <v>0.5</v>
      </c>
    </row>
    <row r="72" spans="1:39" ht="78.75">
      <c r="A72" s="26" t="s">
        <v>141</v>
      </c>
      <c r="B72" s="32" t="s">
        <v>142</v>
      </c>
      <c r="C72" s="33"/>
      <c r="D72" s="40"/>
      <c r="E72" s="29"/>
      <c r="F72" s="29"/>
      <c r="G72" s="29"/>
      <c r="H72" s="29"/>
      <c r="I72" s="29"/>
      <c r="J72" s="29">
        <f>J73+J128</f>
        <v>2.3400000000000003</v>
      </c>
      <c r="K72" s="29"/>
      <c r="L72" s="29"/>
      <c r="M72" s="29"/>
      <c r="N72" s="42">
        <f>N73+N128</f>
        <v>0.5</v>
      </c>
      <c r="O72" s="29">
        <f>O73+O128</f>
        <v>1.53</v>
      </c>
      <c r="P72" s="29"/>
      <c r="Q72" s="29"/>
      <c r="R72" s="29"/>
      <c r="S72" s="42">
        <f>S73+S128</f>
        <v>0.5</v>
      </c>
      <c r="T72" s="29">
        <f>T73+T128</f>
        <v>4.6050000000000004</v>
      </c>
      <c r="U72" s="29"/>
      <c r="V72" s="29"/>
      <c r="W72" s="29"/>
      <c r="X72" s="29"/>
      <c r="Y72" s="29">
        <f>Y73+Y128</f>
        <v>3.47</v>
      </c>
      <c r="Z72" s="29"/>
      <c r="AA72" s="29"/>
      <c r="AB72" s="29"/>
      <c r="AC72" s="29"/>
      <c r="AD72" s="29">
        <f>AD73+AD128</f>
        <v>3.22</v>
      </c>
      <c r="AE72" s="29"/>
      <c r="AF72" s="29"/>
      <c r="AG72" s="29"/>
      <c r="AH72" s="29"/>
      <c r="AI72" s="29">
        <f>AI73+AI128</f>
        <v>15.165000000000003</v>
      </c>
      <c r="AJ72" s="29"/>
      <c r="AK72" s="29"/>
      <c r="AL72" s="29"/>
      <c r="AM72" s="42">
        <f>AM73+AM128</f>
        <v>0.5</v>
      </c>
    </row>
    <row r="73" spans="1:39" ht="47.25">
      <c r="A73" s="26" t="s">
        <v>143</v>
      </c>
      <c r="B73" s="32" t="s">
        <v>144</v>
      </c>
      <c r="C73" s="33"/>
      <c r="D73" s="40"/>
      <c r="E73" s="29"/>
      <c r="F73" s="29"/>
      <c r="G73" s="29"/>
      <c r="H73" s="29"/>
      <c r="I73" s="29"/>
      <c r="J73" s="29">
        <f>SUM(J74:J127)</f>
        <v>2.3400000000000003</v>
      </c>
      <c r="K73" s="29"/>
      <c r="L73" s="29"/>
      <c r="M73" s="29"/>
      <c r="N73" s="29"/>
      <c r="O73" s="29">
        <f>SUM(O74:O127)</f>
        <v>1.53</v>
      </c>
      <c r="P73" s="29"/>
      <c r="Q73" s="29"/>
      <c r="R73" s="29"/>
      <c r="S73" s="29"/>
      <c r="T73" s="29">
        <f>SUM(T74:T127)</f>
        <v>2.5449999999999999</v>
      </c>
      <c r="U73" s="29"/>
      <c r="V73" s="29"/>
      <c r="W73" s="29"/>
      <c r="X73" s="29"/>
      <c r="Y73" s="29">
        <f>SUM(Y74:Y127)</f>
        <v>2.72</v>
      </c>
      <c r="Z73" s="29"/>
      <c r="AA73" s="29"/>
      <c r="AB73" s="29"/>
      <c r="AC73" s="29"/>
      <c r="AD73" s="29">
        <f>SUM(AD74:AD127)</f>
        <v>2.81</v>
      </c>
      <c r="AE73" s="29"/>
      <c r="AF73" s="29"/>
      <c r="AG73" s="29"/>
      <c r="AH73" s="29"/>
      <c r="AI73" s="29">
        <f>SUM(AI74:AI127)</f>
        <v>11.945000000000002</v>
      </c>
      <c r="AJ73" s="29"/>
      <c r="AK73" s="29"/>
      <c r="AL73" s="29"/>
      <c r="AM73" s="29"/>
    </row>
    <row r="74" spans="1:39" ht="47.25">
      <c r="A74" s="34" t="s">
        <v>145</v>
      </c>
      <c r="B74" s="39" t="s">
        <v>146</v>
      </c>
      <c r="C74" s="36" t="s">
        <v>147</v>
      </c>
      <c r="D74" s="37" t="s">
        <v>148</v>
      </c>
      <c r="E74" s="38"/>
      <c r="F74" s="38"/>
      <c r="G74" s="38"/>
      <c r="H74" s="38"/>
      <c r="I74" s="38"/>
      <c r="J74" s="38">
        <v>0.1</v>
      </c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>
        <f>J74+O74+T74+Y74+AD74</f>
        <v>0.1</v>
      </c>
      <c r="AJ74" s="38"/>
      <c r="AK74" s="38"/>
      <c r="AL74" s="38"/>
      <c r="AM74" s="38"/>
    </row>
    <row r="75" spans="1:39" ht="47.25">
      <c r="A75" s="34" t="s">
        <v>149</v>
      </c>
      <c r="B75" s="39" t="s">
        <v>150</v>
      </c>
      <c r="C75" s="36" t="s">
        <v>151</v>
      </c>
      <c r="D75" s="37" t="s">
        <v>152</v>
      </c>
      <c r="E75" s="38"/>
      <c r="F75" s="38"/>
      <c r="G75" s="38"/>
      <c r="H75" s="38"/>
      <c r="I75" s="38"/>
      <c r="J75" s="38">
        <v>0.16</v>
      </c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>
        <f t="shared" ref="AI75:AI126" si="7">E75+J75+O75+T75+Y75+AD75</f>
        <v>0.16</v>
      </c>
      <c r="AJ75" s="38"/>
      <c r="AK75" s="38"/>
      <c r="AL75" s="38"/>
      <c r="AM75" s="38"/>
    </row>
    <row r="76" spans="1:39" ht="47.25">
      <c r="A76" s="34" t="s">
        <v>153</v>
      </c>
      <c r="B76" s="39" t="s">
        <v>154</v>
      </c>
      <c r="C76" s="36" t="s">
        <v>155</v>
      </c>
      <c r="D76" s="37" t="s">
        <v>156</v>
      </c>
      <c r="E76" s="38"/>
      <c r="F76" s="38"/>
      <c r="G76" s="38"/>
      <c r="H76" s="38"/>
      <c r="I76" s="38"/>
      <c r="J76" s="38">
        <v>0.25</v>
      </c>
      <c r="K76" s="38"/>
      <c r="L76" s="38"/>
      <c r="M76" s="38"/>
      <c r="N76" s="38"/>
      <c r="O76" s="41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>
        <f t="shared" si="7"/>
        <v>0.25</v>
      </c>
      <c r="AJ76" s="38"/>
      <c r="AK76" s="38"/>
      <c r="AL76" s="38"/>
      <c r="AM76" s="38"/>
    </row>
    <row r="77" spans="1:39" ht="47.25">
      <c r="A77" s="34" t="s">
        <v>157</v>
      </c>
      <c r="B77" s="39" t="s">
        <v>158</v>
      </c>
      <c r="C77" s="36" t="s">
        <v>159</v>
      </c>
      <c r="D77" s="37" t="s">
        <v>160</v>
      </c>
      <c r="E77" s="38"/>
      <c r="F77" s="38"/>
      <c r="G77" s="38"/>
      <c r="H77" s="38"/>
      <c r="I77" s="38"/>
      <c r="J77" s="38">
        <v>0.63</v>
      </c>
      <c r="K77" s="38"/>
      <c r="L77" s="38"/>
      <c r="M77" s="38"/>
      <c r="N77" s="38"/>
      <c r="O77" s="41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>
        <f t="shared" si="7"/>
        <v>0.63</v>
      </c>
      <c r="AJ77" s="38"/>
      <c r="AK77" s="38"/>
      <c r="AL77" s="38"/>
      <c r="AM77" s="38"/>
    </row>
    <row r="78" spans="1:39" ht="47.25">
      <c r="A78" s="34" t="s">
        <v>161</v>
      </c>
      <c r="B78" s="39" t="s">
        <v>162</v>
      </c>
      <c r="C78" s="36" t="s">
        <v>163</v>
      </c>
      <c r="D78" s="37" t="s">
        <v>164</v>
      </c>
      <c r="E78" s="38"/>
      <c r="F78" s="38"/>
      <c r="G78" s="38"/>
      <c r="H78" s="38"/>
      <c r="I78" s="38"/>
      <c r="J78" s="38">
        <v>0.8</v>
      </c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>
        <f t="shared" si="7"/>
        <v>0.8</v>
      </c>
      <c r="AJ78" s="38"/>
      <c r="AK78" s="38"/>
      <c r="AL78" s="38"/>
      <c r="AM78" s="38"/>
    </row>
    <row r="79" spans="1:39" ht="47.25">
      <c r="A79" s="34" t="s">
        <v>165</v>
      </c>
      <c r="B79" s="39" t="s">
        <v>166</v>
      </c>
      <c r="C79" s="36" t="s">
        <v>167</v>
      </c>
      <c r="D79" s="37" t="s">
        <v>168</v>
      </c>
      <c r="E79" s="38"/>
      <c r="F79" s="38"/>
      <c r="G79" s="38"/>
      <c r="H79" s="38"/>
      <c r="I79" s="38"/>
      <c r="J79" s="38">
        <v>0.4</v>
      </c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>
        <f t="shared" si="7"/>
        <v>0.4</v>
      </c>
      <c r="AJ79" s="38"/>
      <c r="AK79" s="38"/>
      <c r="AL79" s="38"/>
      <c r="AM79" s="38"/>
    </row>
    <row r="80" spans="1:39" ht="47.25">
      <c r="A80" s="34" t="s">
        <v>169</v>
      </c>
      <c r="B80" s="39" t="s">
        <v>170</v>
      </c>
      <c r="C80" s="36" t="s">
        <v>171</v>
      </c>
      <c r="D80" s="37" t="s">
        <v>156</v>
      </c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>
        <v>0</v>
      </c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>
        <f t="shared" si="7"/>
        <v>0</v>
      </c>
      <c r="AJ80" s="38"/>
      <c r="AK80" s="38"/>
      <c r="AL80" s="38"/>
      <c r="AM80" s="38"/>
    </row>
    <row r="81" spans="1:39" ht="47.25">
      <c r="A81" s="34" t="s">
        <v>172</v>
      </c>
      <c r="B81" s="39" t="s">
        <v>173</v>
      </c>
      <c r="C81" s="36" t="s">
        <v>174</v>
      </c>
      <c r="D81" s="37" t="s">
        <v>175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>
        <v>0</v>
      </c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>
        <f t="shared" si="7"/>
        <v>0</v>
      </c>
      <c r="AJ81" s="38"/>
      <c r="AK81" s="38"/>
      <c r="AL81" s="38"/>
      <c r="AM81" s="38"/>
    </row>
    <row r="82" spans="1:39" ht="47.25">
      <c r="A82" s="34" t="s">
        <v>176</v>
      </c>
      <c r="B82" s="39" t="s">
        <v>177</v>
      </c>
      <c r="C82" s="36" t="s">
        <v>178</v>
      </c>
      <c r="D82" s="37" t="s">
        <v>179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41">
        <v>0.63</v>
      </c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>
        <f t="shared" si="7"/>
        <v>0.63</v>
      </c>
      <c r="AJ82" s="38"/>
      <c r="AK82" s="38"/>
      <c r="AL82" s="38"/>
      <c r="AM82" s="38"/>
    </row>
    <row r="83" spans="1:39" ht="47.25">
      <c r="A83" s="34" t="s">
        <v>180</v>
      </c>
      <c r="B83" s="39" t="s">
        <v>181</v>
      </c>
      <c r="C83" s="36" t="s">
        <v>182</v>
      </c>
      <c r="D83" s="37" t="s">
        <v>183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41">
        <v>0.25</v>
      </c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>
        <f t="shared" si="7"/>
        <v>0.25</v>
      </c>
      <c r="AJ83" s="38"/>
      <c r="AK83" s="38"/>
      <c r="AL83" s="38"/>
      <c r="AM83" s="38"/>
    </row>
    <row r="84" spans="1:39" ht="47.25">
      <c r="A84" s="34" t="s">
        <v>184</v>
      </c>
      <c r="B84" s="39" t="s">
        <v>185</v>
      </c>
      <c r="C84" s="36" t="s">
        <v>186</v>
      </c>
      <c r="D84" s="37" t="s">
        <v>187</v>
      </c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>
        <v>0</v>
      </c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>
        <f t="shared" si="7"/>
        <v>0</v>
      </c>
      <c r="AJ84" s="38"/>
      <c r="AK84" s="38"/>
      <c r="AL84" s="38"/>
      <c r="AM84" s="38"/>
    </row>
    <row r="85" spans="1:39" ht="47.25">
      <c r="A85" s="34" t="s">
        <v>188</v>
      </c>
      <c r="B85" s="39" t="s">
        <v>189</v>
      </c>
      <c r="C85" s="36" t="s">
        <v>190</v>
      </c>
      <c r="D85" s="37" t="s">
        <v>191</v>
      </c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>
        <v>0</v>
      </c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>
        <f t="shared" si="7"/>
        <v>0</v>
      </c>
      <c r="AJ85" s="38"/>
      <c r="AK85" s="38"/>
      <c r="AL85" s="38"/>
      <c r="AM85" s="38"/>
    </row>
    <row r="86" spans="1:39" ht="47.25">
      <c r="A86" s="34" t="s">
        <v>192</v>
      </c>
      <c r="B86" s="39" t="s">
        <v>193</v>
      </c>
      <c r="C86" s="36" t="s">
        <v>194</v>
      </c>
      <c r="D86" s="37" t="s">
        <v>195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>
        <v>0</v>
      </c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>
        <f t="shared" si="7"/>
        <v>0</v>
      </c>
      <c r="AJ86" s="38"/>
      <c r="AK86" s="38"/>
      <c r="AL86" s="38"/>
      <c r="AM86" s="38"/>
    </row>
    <row r="87" spans="1:39" ht="47.25">
      <c r="A87" s="34" t="s">
        <v>196</v>
      </c>
      <c r="B87" s="39" t="s">
        <v>197</v>
      </c>
      <c r="C87" s="36" t="s">
        <v>198</v>
      </c>
      <c r="D87" s="37" t="s">
        <v>199</v>
      </c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>
        <v>0</v>
      </c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>
        <f t="shared" si="7"/>
        <v>0</v>
      </c>
      <c r="AJ87" s="38"/>
      <c r="AK87" s="38"/>
      <c r="AL87" s="38"/>
      <c r="AM87" s="38"/>
    </row>
    <row r="88" spans="1:39" ht="47.25">
      <c r="A88" s="34" t="s">
        <v>200</v>
      </c>
      <c r="B88" s="39" t="s">
        <v>201</v>
      </c>
      <c r="C88" s="36" t="s">
        <v>202</v>
      </c>
      <c r="D88" s="37" t="s">
        <v>203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>
        <v>0</v>
      </c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>
        <f t="shared" si="7"/>
        <v>0</v>
      </c>
      <c r="AJ88" s="38"/>
      <c r="AK88" s="38"/>
      <c r="AL88" s="38"/>
      <c r="AM88" s="38"/>
    </row>
    <row r="89" spans="1:39">
      <c r="A89" s="34" t="s">
        <v>204</v>
      </c>
      <c r="B89" s="39" t="s">
        <v>205</v>
      </c>
      <c r="C89" s="36" t="s">
        <v>206</v>
      </c>
      <c r="D89" s="37" t="s">
        <v>207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41">
        <v>0.4</v>
      </c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>
        <f t="shared" si="7"/>
        <v>0.4</v>
      </c>
      <c r="AJ89" s="38"/>
      <c r="AK89" s="38"/>
      <c r="AL89" s="38"/>
      <c r="AM89" s="38"/>
    </row>
    <row r="90" spans="1:39">
      <c r="A90" s="34" t="s">
        <v>208</v>
      </c>
      <c r="B90" s="39" t="s">
        <v>209</v>
      </c>
      <c r="C90" s="36" t="s">
        <v>210</v>
      </c>
      <c r="D90" s="37" t="s">
        <v>211</v>
      </c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41">
        <v>0.25</v>
      </c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>
        <f t="shared" si="7"/>
        <v>0.25</v>
      </c>
      <c r="AJ90" s="38"/>
      <c r="AK90" s="38"/>
      <c r="AL90" s="38"/>
      <c r="AM90" s="38"/>
    </row>
    <row r="91" spans="1:39">
      <c r="A91" s="34" t="s">
        <v>212</v>
      </c>
      <c r="B91" s="39" t="s">
        <v>213</v>
      </c>
      <c r="C91" s="36" t="s">
        <v>214</v>
      </c>
      <c r="D91" s="37" t="s">
        <v>215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>
        <v>0</v>
      </c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>
        <f t="shared" si="7"/>
        <v>0</v>
      </c>
      <c r="AJ91" s="38"/>
      <c r="AK91" s="38"/>
      <c r="AL91" s="38"/>
      <c r="AM91" s="38"/>
    </row>
    <row r="92" spans="1:39" ht="21" customHeight="1">
      <c r="A92" s="34" t="s">
        <v>216</v>
      </c>
      <c r="B92" s="39" t="s">
        <v>217</v>
      </c>
      <c r="C92" s="36" t="s">
        <v>218</v>
      </c>
      <c r="D92" s="37" t="s">
        <v>219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>
        <v>0</v>
      </c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>
        <f t="shared" si="7"/>
        <v>0</v>
      </c>
      <c r="AJ92" s="38"/>
      <c r="AK92" s="38"/>
      <c r="AL92" s="38"/>
      <c r="AM92" s="38"/>
    </row>
    <row r="93" spans="1:39" ht="21" customHeight="1">
      <c r="A93" s="34" t="s">
        <v>220</v>
      </c>
      <c r="B93" s="39" t="s">
        <v>221</v>
      </c>
      <c r="C93" s="36" t="s">
        <v>222</v>
      </c>
      <c r="D93" s="37" t="s">
        <v>223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>
        <v>0</v>
      </c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>
        <f t="shared" si="7"/>
        <v>0</v>
      </c>
      <c r="AJ93" s="38"/>
      <c r="AK93" s="38"/>
      <c r="AL93" s="38"/>
      <c r="AM93" s="38"/>
    </row>
    <row r="94" spans="1:39" ht="47.25">
      <c r="A94" s="34" t="s">
        <v>224</v>
      </c>
      <c r="B94" s="39" t="s">
        <v>225</v>
      </c>
      <c r="C94" s="36" t="s">
        <v>226</v>
      </c>
      <c r="D94" s="37" t="s">
        <v>227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>
        <v>0.4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>
        <f t="shared" si="7"/>
        <v>0.4</v>
      </c>
      <c r="AJ94" s="38"/>
      <c r="AK94" s="38"/>
      <c r="AL94" s="38"/>
      <c r="AM94" s="38"/>
    </row>
    <row r="95" spans="1:39" ht="47.25">
      <c r="A95" s="34" t="s">
        <v>228</v>
      </c>
      <c r="B95" s="39" t="s">
        <v>229</v>
      </c>
      <c r="C95" s="36" t="s">
        <v>230</v>
      </c>
      <c r="D95" s="37" t="s">
        <v>231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>
        <v>0.1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>
        <f t="shared" si="7"/>
        <v>0.1</v>
      </c>
      <c r="AJ95" s="38"/>
      <c r="AK95" s="38"/>
      <c r="AL95" s="38"/>
      <c r="AM95" s="38"/>
    </row>
    <row r="96" spans="1:39" ht="47.25">
      <c r="A96" s="34" t="s">
        <v>232</v>
      </c>
      <c r="B96" s="39" t="s">
        <v>233</v>
      </c>
      <c r="C96" s="36" t="s">
        <v>234</v>
      </c>
      <c r="D96" s="37" t="s">
        <v>235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41"/>
      <c r="P96" s="38"/>
      <c r="Q96" s="38"/>
      <c r="R96" s="38"/>
      <c r="S96" s="38"/>
      <c r="T96" s="38">
        <v>0.315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>
        <f t="shared" si="7"/>
        <v>0.315</v>
      </c>
      <c r="AJ96" s="38"/>
      <c r="AK96" s="38"/>
      <c r="AL96" s="38"/>
      <c r="AM96" s="38"/>
    </row>
    <row r="97" spans="1:39" ht="47.25">
      <c r="A97" s="34" t="s">
        <v>236</v>
      </c>
      <c r="B97" s="39" t="s">
        <v>237</v>
      </c>
      <c r="C97" s="36" t="s">
        <v>238</v>
      </c>
      <c r="D97" s="37" t="s">
        <v>239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41"/>
      <c r="P97" s="38"/>
      <c r="Q97" s="38"/>
      <c r="R97" s="38"/>
      <c r="S97" s="38"/>
      <c r="T97" s="38">
        <v>0.25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>
        <f t="shared" si="7"/>
        <v>0.25</v>
      </c>
      <c r="AJ97" s="38"/>
      <c r="AK97" s="38"/>
      <c r="AL97" s="38"/>
      <c r="AM97" s="38"/>
    </row>
    <row r="98" spans="1:39" ht="47.25">
      <c r="A98" s="34" t="s">
        <v>240</v>
      </c>
      <c r="B98" s="39" t="s">
        <v>241</v>
      </c>
      <c r="C98" s="36" t="s">
        <v>242</v>
      </c>
      <c r="D98" s="37" t="s">
        <v>243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>
        <v>0.16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>
        <f t="shared" si="7"/>
        <v>0.16</v>
      </c>
      <c r="AJ98" s="38"/>
      <c r="AK98" s="38"/>
      <c r="AL98" s="38"/>
      <c r="AM98" s="38"/>
    </row>
    <row r="99" spans="1:39" ht="47.25">
      <c r="A99" s="34" t="s">
        <v>244</v>
      </c>
      <c r="B99" s="39" t="s">
        <v>245</v>
      </c>
      <c r="C99" s="36" t="s">
        <v>246</v>
      </c>
      <c r="D99" s="37" t="s">
        <v>247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>
        <v>0.25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>
        <f t="shared" si="7"/>
        <v>0.25</v>
      </c>
      <c r="AJ99" s="38"/>
      <c r="AK99" s="38"/>
      <c r="AL99" s="38"/>
      <c r="AM99" s="38"/>
    </row>
    <row r="100" spans="1:39" ht="47.25">
      <c r="A100" s="34" t="s">
        <v>248</v>
      </c>
      <c r="B100" s="39" t="s">
        <v>249</v>
      </c>
      <c r="C100" s="36" t="s">
        <v>250</v>
      </c>
      <c r="D100" s="37" t="s">
        <v>251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>
        <v>0.25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>
        <f t="shared" si="7"/>
        <v>0.25</v>
      </c>
      <c r="AJ100" s="38"/>
      <c r="AK100" s="38"/>
      <c r="AL100" s="38"/>
      <c r="AM100" s="38"/>
    </row>
    <row r="101" spans="1:39" ht="47.25">
      <c r="A101" s="34" t="s">
        <v>252</v>
      </c>
      <c r="B101" s="39" t="s">
        <v>253</v>
      </c>
      <c r="C101" s="36" t="s">
        <v>254</v>
      </c>
      <c r="D101" s="37" t="s">
        <v>255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>
        <v>0.25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>
        <f t="shared" si="7"/>
        <v>0.25</v>
      </c>
      <c r="AJ101" s="38"/>
      <c r="AK101" s="38"/>
      <c r="AL101" s="38"/>
      <c r="AM101" s="38"/>
    </row>
    <row r="102" spans="1:39">
      <c r="A102" s="34" t="s">
        <v>256</v>
      </c>
      <c r="B102" s="39" t="s">
        <v>257</v>
      </c>
      <c r="C102" s="36" t="s">
        <v>258</v>
      </c>
      <c r="D102" s="37" t="s">
        <v>259</v>
      </c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41"/>
      <c r="P102" s="38"/>
      <c r="Q102" s="38"/>
      <c r="R102" s="38"/>
      <c r="S102" s="38"/>
      <c r="T102" s="38">
        <v>0.16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>
        <f t="shared" si="7"/>
        <v>0.16</v>
      </c>
      <c r="AJ102" s="38"/>
      <c r="AK102" s="38"/>
      <c r="AL102" s="38"/>
      <c r="AM102" s="38"/>
    </row>
    <row r="103" spans="1:39">
      <c r="A103" s="34" t="s">
        <v>260</v>
      </c>
      <c r="B103" s="39" t="s">
        <v>261</v>
      </c>
      <c r="C103" s="36" t="s">
        <v>262</v>
      </c>
      <c r="D103" s="37" t="s">
        <v>263</v>
      </c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41"/>
      <c r="P103" s="38"/>
      <c r="Q103" s="38"/>
      <c r="R103" s="38"/>
      <c r="S103" s="38"/>
      <c r="T103" s="38">
        <v>0.16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>
        <f t="shared" si="7"/>
        <v>0.16</v>
      </c>
      <c r="AJ103" s="38"/>
      <c r="AK103" s="38"/>
      <c r="AL103" s="38"/>
      <c r="AM103" s="38"/>
    </row>
    <row r="104" spans="1:39" ht="18.75" customHeight="1">
      <c r="A104" s="34" t="s">
        <v>264</v>
      </c>
      <c r="B104" s="39" t="s">
        <v>265</v>
      </c>
      <c r="C104" s="36" t="s">
        <v>266</v>
      </c>
      <c r="D104" s="37" t="s">
        <v>267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>
        <v>0.25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>
        <f t="shared" si="7"/>
        <v>0.25</v>
      </c>
      <c r="AJ104" s="38"/>
      <c r="AK104" s="38"/>
      <c r="AL104" s="38"/>
      <c r="AM104" s="38"/>
    </row>
    <row r="105" spans="1:39" ht="47.25">
      <c r="A105" s="34" t="s">
        <v>268</v>
      </c>
      <c r="B105" s="39" t="s">
        <v>269</v>
      </c>
      <c r="C105" s="36" t="s">
        <v>270</v>
      </c>
      <c r="D105" s="37" t="s">
        <v>271</v>
      </c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>
        <v>0.32</v>
      </c>
      <c r="Z105" s="38"/>
      <c r="AA105" s="38"/>
      <c r="AB105" s="38"/>
      <c r="AC105" s="38"/>
      <c r="AD105" s="38"/>
      <c r="AE105" s="38"/>
      <c r="AF105" s="38"/>
      <c r="AG105" s="38"/>
      <c r="AH105" s="38"/>
      <c r="AI105" s="38">
        <f t="shared" si="7"/>
        <v>0.32</v>
      </c>
      <c r="AJ105" s="38"/>
      <c r="AK105" s="38"/>
      <c r="AL105" s="38"/>
      <c r="AM105" s="38"/>
    </row>
    <row r="106" spans="1:39" ht="47.25">
      <c r="A106" s="34" t="s">
        <v>272</v>
      </c>
      <c r="B106" s="39" t="s">
        <v>273</v>
      </c>
      <c r="C106" s="36" t="s">
        <v>274</v>
      </c>
      <c r="D106" s="37" t="s">
        <v>275</v>
      </c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>
        <v>0.4</v>
      </c>
      <c r="Z106" s="38"/>
      <c r="AA106" s="38"/>
      <c r="AB106" s="38"/>
      <c r="AC106" s="38"/>
      <c r="AD106" s="38"/>
      <c r="AE106" s="38"/>
      <c r="AF106" s="38"/>
      <c r="AG106" s="38"/>
      <c r="AH106" s="38"/>
      <c r="AI106" s="38">
        <f t="shared" si="7"/>
        <v>0.4</v>
      </c>
      <c r="AJ106" s="38"/>
      <c r="AK106" s="38"/>
      <c r="AL106" s="38"/>
      <c r="AM106" s="38"/>
    </row>
    <row r="107" spans="1:39" ht="47.25">
      <c r="A107" s="34" t="s">
        <v>276</v>
      </c>
      <c r="B107" s="39" t="s">
        <v>277</v>
      </c>
      <c r="C107" s="36" t="s">
        <v>278</v>
      </c>
      <c r="D107" s="37" t="s">
        <v>279</v>
      </c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>
        <v>0.18</v>
      </c>
      <c r="Z107" s="38"/>
      <c r="AA107" s="38"/>
      <c r="AB107" s="38"/>
      <c r="AC107" s="38"/>
      <c r="AD107" s="38"/>
      <c r="AE107" s="38"/>
      <c r="AF107" s="38"/>
      <c r="AG107" s="38"/>
      <c r="AH107" s="38"/>
      <c r="AI107" s="38">
        <f t="shared" si="7"/>
        <v>0.18</v>
      </c>
      <c r="AJ107" s="38"/>
      <c r="AK107" s="38"/>
      <c r="AL107" s="38"/>
      <c r="AM107" s="38"/>
    </row>
    <row r="108" spans="1:39" ht="47.25">
      <c r="A108" s="34" t="s">
        <v>280</v>
      </c>
      <c r="B108" s="39" t="s">
        <v>281</v>
      </c>
      <c r="C108" s="36" t="s">
        <v>282</v>
      </c>
      <c r="D108" s="37" t="s">
        <v>283</v>
      </c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>
        <v>0.1</v>
      </c>
      <c r="Z108" s="38"/>
      <c r="AA108" s="38"/>
      <c r="AB108" s="38"/>
      <c r="AC108" s="38"/>
      <c r="AD108" s="38"/>
      <c r="AE108" s="38"/>
      <c r="AF108" s="38"/>
      <c r="AG108" s="38"/>
      <c r="AH108" s="38"/>
      <c r="AI108" s="38">
        <f t="shared" si="7"/>
        <v>0.1</v>
      </c>
      <c r="AJ108" s="38"/>
      <c r="AK108" s="38"/>
      <c r="AL108" s="38"/>
      <c r="AM108" s="38"/>
    </row>
    <row r="109" spans="1:39" ht="47.25">
      <c r="A109" s="34" t="s">
        <v>284</v>
      </c>
      <c r="B109" s="39" t="s">
        <v>285</v>
      </c>
      <c r="C109" s="36" t="s">
        <v>286</v>
      </c>
      <c r="D109" s="37" t="s">
        <v>287</v>
      </c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41"/>
      <c r="P109" s="38"/>
      <c r="Q109" s="38"/>
      <c r="R109" s="38"/>
      <c r="S109" s="38"/>
      <c r="T109" s="38"/>
      <c r="U109" s="38"/>
      <c r="V109" s="38"/>
      <c r="W109" s="38"/>
      <c r="X109" s="38"/>
      <c r="Y109" s="38">
        <v>0.4</v>
      </c>
      <c r="Z109" s="38"/>
      <c r="AA109" s="38"/>
      <c r="AB109" s="38"/>
      <c r="AC109" s="38"/>
      <c r="AD109" s="38"/>
      <c r="AE109" s="38"/>
      <c r="AF109" s="38"/>
      <c r="AG109" s="38"/>
      <c r="AH109" s="38"/>
      <c r="AI109" s="38">
        <f t="shared" si="7"/>
        <v>0.4</v>
      </c>
      <c r="AJ109" s="38"/>
      <c r="AK109" s="38"/>
      <c r="AL109" s="38"/>
      <c r="AM109" s="38"/>
    </row>
    <row r="110" spans="1:39" ht="47.25">
      <c r="A110" s="34" t="s">
        <v>288</v>
      </c>
      <c r="B110" s="39" t="s">
        <v>289</v>
      </c>
      <c r="C110" s="36" t="s">
        <v>290</v>
      </c>
      <c r="D110" s="37" t="s">
        <v>291</v>
      </c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41"/>
      <c r="P110" s="38"/>
      <c r="Q110" s="38"/>
      <c r="R110" s="38"/>
      <c r="S110" s="38"/>
      <c r="T110" s="38"/>
      <c r="U110" s="38"/>
      <c r="V110" s="38"/>
      <c r="W110" s="38"/>
      <c r="X110" s="38"/>
      <c r="Y110" s="38">
        <v>0.25</v>
      </c>
      <c r="Z110" s="38"/>
      <c r="AA110" s="38"/>
      <c r="AB110" s="38"/>
      <c r="AC110" s="38"/>
      <c r="AD110" s="38"/>
      <c r="AE110" s="38"/>
      <c r="AF110" s="38"/>
      <c r="AG110" s="38"/>
      <c r="AH110" s="38"/>
      <c r="AI110" s="38">
        <f t="shared" si="7"/>
        <v>0.25</v>
      </c>
      <c r="AJ110" s="38"/>
      <c r="AK110" s="38"/>
      <c r="AL110" s="38"/>
      <c r="AM110" s="38"/>
    </row>
    <row r="111" spans="1:39" ht="47.25">
      <c r="A111" s="34" t="s">
        <v>292</v>
      </c>
      <c r="B111" s="39" t="s">
        <v>293</v>
      </c>
      <c r="C111" s="36" t="s">
        <v>294</v>
      </c>
      <c r="D111" s="37" t="s">
        <v>295</v>
      </c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>
        <v>0.25</v>
      </c>
      <c r="Z111" s="38"/>
      <c r="AA111" s="38"/>
      <c r="AB111" s="38"/>
      <c r="AC111" s="38"/>
      <c r="AD111" s="38"/>
      <c r="AE111" s="38"/>
      <c r="AF111" s="38"/>
      <c r="AG111" s="38"/>
      <c r="AH111" s="38"/>
      <c r="AI111" s="38">
        <f t="shared" si="7"/>
        <v>0.25</v>
      </c>
      <c r="AJ111" s="38"/>
      <c r="AK111" s="38"/>
      <c r="AL111" s="38"/>
      <c r="AM111" s="38"/>
    </row>
    <row r="112" spans="1:39" ht="47.25">
      <c r="A112" s="34" t="s">
        <v>296</v>
      </c>
      <c r="B112" s="39" t="s">
        <v>297</v>
      </c>
      <c r="C112" s="36" t="s">
        <v>298</v>
      </c>
      <c r="D112" s="37" t="s">
        <v>299</v>
      </c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>
        <v>0.25</v>
      </c>
      <c r="Z112" s="38"/>
      <c r="AA112" s="38"/>
      <c r="AB112" s="38"/>
      <c r="AC112" s="38"/>
      <c r="AD112" s="38"/>
      <c r="AE112" s="38"/>
      <c r="AF112" s="38"/>
      <c r="AG112" s="38"/>
      <c r="AH112" s="38"/>
      <c r="AI112" s="38">
        <f t="shared" si="7"/>
        <v>0.25</v>
      </c>
      <c r="AJ112" s="38"/>
      <c r="AK112" s="38"/>
      <c r="AL112" s="38"/>
      <c r="AM112" s="38"/>
    </row>
    <row r="113" spans="1:39">
      <c r="A113" s="34" t="s">
        <v>300</v>
      </c>
      <c r="B113" s="39" t="s">
        <v>301</v>
      </c>
      <c r="C113" s="36" t="s">
        <v>302</v>
      </c>
      <c r="D113" s="37" t="s">
        <v>303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>
        <v>0.16</v>
      </c>
      <c r="Z113" s="38"/>
      <c r="AA113" s="38"/>
      <c r="AB113" s="38"/>
      <c r="AC113" s="38"/>
      <c r="AD113" s="38"/>
      <c r="AE113" s="38"/>
      <c r="AF113" s="38"/>
      <c r="AG113" s="38"/>
      <c r="AH113" s="38"/>
      <c r="AI113" s="38">
        <f t="shared" si="7"/>
        <v>0.16</v>
      </c>
      <c r="AJ113" s="38"/>
      <c r="AK113" s="38"/>
      <c r="AL113" s="38"/>
      <c r="AM113" s="38"/>
    </row>
    <row r="114" spans="1:39">
      <c r="A114" s="34" t="s">
        <v>304</v>
      </c>
      <c r="B114" s="39" t="s">
        <v>305</v>
      </c>
      <c r="C114" s="36" t="s">
        <v>306</v>
      </c>
      <c r="D114" s="37" t="s">
        <v>307</v>
      </c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>
        <v>0.25</v>
      </c>
      <c r="Z114" s="38"/>
      <c r="AA114" s="38"/>
      <c r="AB114" s="38"/>
      <c r="AC114" s="38"/>
      <c r="AD114" s="38"/>
      <c r="AE114" s="38"/>
      <c r="AF114" s="38"/>
      <c r="AG114" s="38"/>
      <c r="AH114" s="38"/>
      <c r="AI114" s="38">
        <f t="shared" si="7"/>
        <v>0.25</v>
      </c>
      <c r="AJ114" s="38"/>
      <c r="AK114" s="38"/>
      <c r="AL114" s="38"/>
      <c r="AM114" s="38"/>
    </row>
    <row r="115" spans="1:39">
      <c r="A115" s="34" t="s">
        <v>308</v>
      </c>
      <c r="B115" s="39" t="s">
        <v>309</v>
      </c>
      <c r="C115" s="36" t="s">
        <v>310</v>
      </c>
      <c r="D115" s="37" t="s">
        <v>311</v>
      </c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>
        <v>0.16</v>
      </c>
      <c r="Z115" s="38"/>
      <c r="AA115" s="38"/>
      <c r="AB115" s="38"/>
      <c r="AC115" s="38"/>
      <c r="AD115" s="38"/>
      <c r="AE115" s="38"/>
      <c r="AF115" s="38"/>
      <c r="AG115" s="38"/>
      <c r="AH115" s="38"/>
      <c r="AI115" s="38">
        <f t="shared" si="7"/>
        <v>0.16</v>
      </c>
      <c r="AJ115" s="38"/>
      <c r="AK115" s="38"/>
      <c r="AL115" s="38"/>
      <c r="AM115" s="38"/>
    </row>
    <row r="116" spans="1:39" ht="47.25">
      <c r="A116" s="34" t="s">
        <v>312</v>
      </c>
      <c r="B116" s="39" t="s">
        <v>313</v>
      </c>
      <c r="C116" s="36" t="s">
        <v>314</v>
      </c>
      <c r="D116" s="37" t="s">
        <v>315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41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>
        <v>0.1</v>
      </c>
      <c r="AE116" s="38"/>
      <c r="AF116" s="38"/>
      <c r="AG116" s="38"/>
      <c r="AH116" s="38"/>
      <c r="AI116" s="38">
        <f t="shared" si="7"/>
        <v>0.1</v>
      </c>
      <c r="AJ116" s="38"/>
      <c r="AK116" s="38"/>
      <c r="AL116" s="38"/>
      <c r="AM116" s="38"/>
    </row>
    <row r="117" spans="1:39" ht="47.25">
      <c r="A117" s="34" t="s">
        <v>316</v>
      </c>
      <c r="B117" s="39" t="s">
        <v>317</v>
      </c>
      <c r="C117" s="36" t="s">
        <v>318</v>
      </c>
      <c r="D117" s="37" t="s">
        <v>319</v>
      </c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41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>
        <v>0.25</v>
      </c>
      <c r="AE117" s="38"/>
      <c r="AF117" s="38"/>
      <c r="AG117" s="38"/>
      <c r="AH117" s="38"/>
      <c r="AI117" s="38">
        <f t="shared" si="7"/>
        <v>0.25</v>
      </c>
      <c r="AJ117" s="38"/>
      <c r="AK117" s="38"/>
      <c r="AL117" s="38"/>
      <c r="AM117" s="38"/>
    </row>
    <row r="118" spans="1:39" ht="47.25">
      <c r="A118" s="34" t="s">
        <v>320</v>
      </c>
      <c r="B118" s="39" t="s">
        <v>321</v>
      </c>
      <c r="C118" s="36" t="s">
        <v>322</v>
      </c>
      <c r="D118" s="37" t="s">
        <v>323</v>
      </c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>
        <v>0.4</v>
      </c>
      <c r="AE118" s="38"/>
      <c r="AF118" s="38"/>
      <c r="AG118" s="38"/>
      <c r="AH118" s="38"/>
      <c r="AI118" s="38">
        <f t="shared" si="7"/>
        <v>0.4</v>
      </c>
      <c r="AJ118" s="38"/>
      <c r="AK118" s="38"/>
      <c r="AL118" s="38"/>
      <c r="AM118" s="38"/>
    </row>
    <row r="119" spans="1:39" ht="47.25">
      <c r="A119" s="34" t="s">
        <v>324</v>
      </c>
      <c r="B119" s="39" t="s">
        <v>325</v>
      </c>
      <c r="C119" s="36" t="s">
        <v>326</v>
      </c>
      <c r="D119" s="37" t="s">
        <v>327</v>
      </c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>
        <v>0.4</v>
      </c>
      <c r="AE119" s="38"/>
      <c r="AF119" s="38"/>
      <c r="AG119" s="38"/>
      <c r="AH119" s="38"/>
      <c r="AI119" s="38">
        <f t="shared" si="7"/>
        <v>0.4</v>
      </c>
      <c r="AJ119" s="38"/>
      <c r="AK119" s="38"/>
      <c r="AL119" s="38"/>
      <c r="AM119" s="38"/>
    </row>
    <row r="120" spans="1:39" ht="47.25">
      <c r="A120" s="34" t="s">
        <v>328</v>
      </c>
      <c r="B120" s="39" t="s">
        <v>329</v>
      </c>
      <c r="C120" s="36" t="s">
        <v>330</v>
      </c>
      <c r="D120" s="37" t="s">
        <v>331</v>
      </c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>
        <v>0.16</v>
      </c>
      <c r="AE120" s="38"/>
      <c r="AF120" s="38"/>
      <c r="AG120" s="38"/>
      <c r="AH120" s="38"/>
      <c r="AI120" s="38">
        <f t="shared" si="7"/>
        <v>0.16</v>
      </c>
      <c r="AJ120" s="38"/>
      <c r="AK120" s="38"/>
      <c r="AL120" s="38"/>
      <c r="AM120" s="38"/>
    </row>
    <row r="121" spans="1:39" ht="47.25">
      <c r="A121" s="34" t="s">
        <v>332</v>
      </c>
      <c r="B121" s="39" t="s">
        <v>333</v>
      </c>
      <c r="C121" s="36" t="s">
        <v>334</v>
      </c>
      <c r="D121" s="37" t="s">
        <v>335</v>
      </c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>
        <v>0.4</v>
      </c>
      <c r="AE121" s="38"/>
      <c r="AF121" s="38"/>
      <c r="AG121" s="38"/>
      <c r="AH121" s="38"/>
      <c r="AI121" s="38">
        <f t="shared" si="7"/>
        <v>0.4</v>
      </c>
      <c r="AJ121" s="38"/>
      <c r="AK121" s="38"/>
      <c r="AL121" s="38"/>
      <c r="AM121" s="38"/>
    </row>
    <row r="122" spans="1:39" ht="47.25">
      <c r="A122" s="34" t="s">
        <v>336</v>
      </c>
      <c r="B122" s="39" t="s">
        <v>337</v>
      </c>
      <c r="C122" s="36" t="s">
        <v>338</v>
      </c>
      <c r="D122" s="37" t="s">
        <v>339</v>
      </c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41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>
        <v>0.25</v>
      </c>
      <c r="AE122" s="38"/>
      <c r="AF122" s="38"/>
      <c r="AG122" s="38"/>
      <c r="AH122" s="38"/>
      <c r="AI122" s="38">
        <f t="shared" si="7"/>
        <v>0.25</v>
      </c>
      <c r="AJ122" s="38"/>
      <c r="AK122" s="38"/>
      <c r="AL122" s="38"/>
      <c r="AM122" s="38"/>
    </row>
    <row r="123" spans="1:39" ht="47.25">
      <c r="A123" s="34" t="s">
        <v>340</v>
      </c>
      <c r="B123" s="39" t="s">
        <v>341</v>
      </c>
      <c r="C123" s="36" t="s">
        <v>342</v>
      </c>
      <c r="D123" s="37" t="s">
        <v>343</v>
      </c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41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>
        <v>0.25</v>
      </c>
      <c r="AE123" s="38"/>
      <c r="AF123" s="38"/>
      <c r="AG123" s="38"/>
      <c r="AH123" s="38"/>
      <c r="AI123" s="38">
        <f t="shared" si="7"/>
        <v>0.25</v>
      </c>
      <c r="AJ123" s="38"/>
      <c r="AK123" s="38"/>
      <c r="AL123" s="38"/>
      <c r="AM123" s="38"/>
    </row>
    <row r="124" spans="1:39">
      <c r="A124" s="34" t="s">
        <v>344</v>
      </c>
      <c r="B124" s="39" t="s">
        <v>345</v>
      </c>
      <c r="C124" s="36" t="s">
        <v>346</v>
      </c>
      <c r="D124" s="37" t="s">
        <v>347</v>
      </c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>
        <v>0.25</v>
      </c>
      <c r="AE124" s="38"/>
      <c r="AF124" s="38"/>
      <c r="AG124" s="38"/>
      <c r="AH124" s="38"/>
      <c r="AI124" s="38">
        <f t="shared" si="7"/>
        <v>0.25</v>
      </c>
      <c r="AJ124" s="38"/>
      <c r="AK124" s="38"/>
      <c r="AL124" s="38"/>
      <c r="AM124" s="38"/>
    </row>
    <row r="125" spans="1:39">
      <c r="A125" s="34" t="s">
        <v>348</v>
      </c>
      <c r="B125" s="39" t="s">
        <v>349</v>
      </c>
      <c r="C125" s="36" t="s">
        <v>350</v>
      </c>
      <c r="D125" s="37" t="s">
        <v>351</v>
      </c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>
        <v>0.25</v>
      </c>
      <c r="AE125" s="38"/>
      <c r="AF125" s="38"/>
      <c r="AG125" s="38"/>
      <c r="AH125" s="38"/>
      <c r="AI125" s="38">
        <f t="shared" si="7"/>
        <v>0.25</v>
      </c>
      <c r="AJ125" s="38"/>
      <c r="AK125" s="38"/>
      <c r="AL125" s="38"/>
      <c r="AM125" s="38"/>
    </row>
    <row r="126" spans="1:39">
      <c r="A126" s="34" t="s">
        <v>352</v>
      </c>
      <c r="B126" s="39" t="s">
        <v>353</v>
      </c>
      <c r="C126" s="36" t="s">
        <v>354</v>
      </c>
      <c r="D126" s="37" t="s">
        <v>355</v>
      </c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>
        <v>0.1</v>
      </c>
      <c r="AE126" s="38"/>
      <c r="AF126" s="38"/>
      <c r="AG126" s="38"/>
      <c r="AH126" s="38"/>
      <c r="AI126" s="38">
        <f t="shared" si="7"/>
        <v>0.1</v>
      </c>
      <c r="AJ126" s="38"/>
      <c r="AK126" s="38"/>
      <c r="AL126" s="38"/>
      <c r="AM126" s="38"/>
    </row>
    <row r="127" spans="1:39">
      <c r="A127" s="26"/>
      <c r="B127" s="32"/>
      <c r="C127" s="33"/>
      <c r="D127" s="28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</row>
    <row r="128" spans="1:39" ht="78.75">
      <c r="A128" s="26" t="s">
        <v>356</v>
      </c>
      <c r="B128" s="32" t="s">
        <v>357</v>
      </c>
      <c r="C128" s="33"/>
      <c r="D128" s="28"/>
      <c r="E128" s="29"/>
      <c r="F128" s="29"/>
      <c r="G128" s="29"/>
      <c r="H128" s="29"/>
      <c r="I128" s="29"/>
      <c r="J128" s="29"/>
      <c r="K128" s="29"/>
      <c r="L128" s="29"/>
      <c r="M128" s="29"/>
      <c r="N128" s="42">
        <f>SUM(N129:N136)</f>
        <v>0.5</v>
      </c>
      <c r="O128" s="29"/>
      <c r="P128" s="29"/>
      <c r="Q128" s="29"/>
      <c r="R128" s="29"/>
      <c r="S128" s="42">
        <f>SUM(S129:S136)</f>
        <v>0.5</v>
      </c>
      <c r="T128" s="29">
        <f>SUM(T129:T136)</f>
        <v>2.06</v>
      </c>
      <c r="U128" s="29"/>
      <c r="V128" s="29"/>
      <c r="W128" s="29"/>
      <c r="X128" s="29"/>
      <c r="Y128" s="29">
        <f>SUM(Y129:Y136)</f>
        <v>0.75</v>
      </c>
      <c r="Z128" s="29"/>
      <c r="AA128" s="29"/>
      <c r="AB128" s="29"/>
      <c r="AC128" s="29"/>
      <c r="AD128" s="29">
        <f>SUM(AD129:AD136)</f>
        <v>0.41000000000000003</v>
      </c>
      <c r="AE128" s="29"/>
      <c r="AF128" s="29"/>
      <c r="AG128" s="29"/>
      <c r="AH128" s="29"/>
      <c r="AI128" s="29">
        <f>SUM(AI129:AI136)</f>
        <v>3.22</v>
      </c>
      <c r="AJ128" s="29"/>
      <c r="AK128" s="29"/>
      <c r="AL128" s="29"/>
      <c r="AM128" s="42">
        <f>SUM(AM129:AM136)</f>
        <v>0.5</v>
      </c>
    </row>
    <row r="129" spans="1:39" ht="45.75" customHeight="1">
      <c r="A129" s="34" t="s">
        <v>358</v>
      </c>
      <c r="B129" s="39" t="s">
        <v>359</v>
      </c>
      <c r="C129" s="36" t="s">
        <v>360</v>
      </c>
      <c r="D129" s="37" t="s">
        <v>361</v>
      </c>
      <c r="E129" s="38"/>
      <c r="F129" s="38"/>
      <c r="G129" s="38"/>
      <c r="H129" s="38"/>
      <c r="I129" s="38"/>
      <c r="J129" s="38"/>
      <c r="K129" s="38"/>
      <c r="L129" s="38"/>
      <c r="M129" s="38"/>
      <c r="N129" s="43">
        <v>0.5</v>
      </c>
      <c r="O129" s="38"/>
      <c r="P129" s="38"/>
      <c r="Q129" s="38"/>
      <c r="R129" s="38"/>
      <c r="S129" s="43">
        <v>0.5</v>
      </c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>
        <f>E129+J129+O129+T129+Y129+AD129</f>
        <v>0</v>
      </c>
      <c r="AJ129" s="38"/>
      <c r="AK129" s="38"/>
      <c r="AL129" s="38"/>
      <c r="AM129" s="43">
        <v>0.5</v>
      </c>
    </row>
    <row r="130" spans="1:39" ht="47.25">
      <c r="A130" s="34" t="s">
        <v>362</v>
      </c>
      <c r="B130" s="39" t="s">
        <v>363</v>
      </c>
      <c r="C130" s="36" t="s">
        <v>364</v>
      </c>
      <c r="D130" s="37" t="s">
        <v>365</v>
      </c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>
        <v>1.26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>
        <f t="shared" ref="AI130:AI135" si="8">E130+J130+O130+T130+Y130+AD130</f>
        <v>1.26</v>
      </c>
      <c r="AJ130" s="38"/>
      <c r="AK130" s="38"/>
      <c r="AL130" s="38"/>
      <c r="AM130" s="38"/>
    </row>
    <row r="131" spans="1:39" ht="47.25">
      <c r="A131" s="34" t="s">
        <v>366</v>
      </c>
      <c r="B131" s="39" t="s">
        <v>367</v>
      </c>
      <c r="C131" s="36" t="s">
        <v>368</v>
      </c>
      <c r="D131" s="37" t="s">
        <v>369</v>
      </c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>
        <v>0.8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>
        <f t="shared" si="8"/>
        <v>0.8</v>
      </c>
      <c r="AJ131" s="38"/>
      <c r="AK131" s="38"/>
      <c r="AL131" s="38"/>
      <c r="AM131" s="38"/>
    </row>
    <row r="132" spans="1:39" ht="47.25">
      <c r="A132" s="34" t="s">
        <v>370</v>
      </c>
      <c r="B132" s="44" t="s">
        <v>371</v>
      </c>
      <c r="C132" s="36" t="s">
        <v>372</v>
      </c>
      <c r="D132" s="37" t="s">
        <v>373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>
        <v>0.25</v>
      </c>
      <c r="Z132" s="38"/>
      <c r="AA132" s="38"/>
      <c r="AB132" s="38"/>
      <c r="AC132" s="38"/>
      <c r="AD132" s="38"/>
      <c r="AE132" s="38"/>
      <c r="AF132" s="38"/>
      <c r="AG132" s="38"/>
      <c r="AH132" s="38"/>
      <c r="AI132" s="38">
        <f t="shared" si="8"/>
        <v>0.25</v>
      </c>
      <c r="AJ132" s="38"/>
      <c r="AK132" s="38"/>
      <c r="AL132" s="38"/>
      <c r="AM132" s="38"/>
    </row>
    <row r="133" spans="1:39" ht="47.25">
      <c r="A133" s="34" t="s">
        <v>374</v>
      </c>
      <c r="B133" s="39" t="s">
        <v>375</v>
      </c>
      <c r="C133" s="36" t="s">
        <v>376</v>
      </c>
      <c r="D133" s="37" t="s">
        <v>377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>
        <v>0.5</v>
      </c>
      <c r="Z133" s="38"/>
      <c r="AA133" s="38"/>
      <c r="AB133" s="38"/>
      <c r="AC133" s="38"/>
      <c r="AD133" s="38"/>
      <c r="AE133" s="38"/>
      <c r="AF133" s="38"/>
      <c r="AG133" s="38"/>
      <c r="AH133" s="38"/>
      <c r="AI133" s="38">
        <f t="shared" si="8"/>
        <v>0.5</v>
      </c>
      <c r="AJ133" s="38"/>
      <c r="AK133" s="38"/>
      <c r="AL133" s="38"/>
      <c r="AM133" s="38"/>
    </row>
    <row r="134" spans="1:39" ht="47.25">
      <c r="A134" s="34" t="s">
        <v>378</v>
      </c>
      <c r="B134" s="44" t="s">
        <v>379</v>
      </c>
      <c r="C134" s="36" t="s">
        <v>380</v>
      </c>
      <c r="D134" s="37" t="s">
        <v>381</v>
      </c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>
        <v>0.25</v>
      </c>
      <c r="AE134" s="38"/>
      <c r="AF134" s="38"/>
      <c r="AG134" s="38"/>
      <c r="AH134" s="38"/>
      <c r="AI134" s="38">
        <f t="shared" si="8"/>
        <v>0.25</v>
      </c>
      <c r="AJ134" s="38"/>
      <c r="AK134" s="38"/>
      <c r="AL134" s="38"/>
      <c r="AM134" s="38"/>
    </row>
    <row r="135" spans="1:39" ht="47.25">
      <c r="A135" s="34" t="s">
        <v>382</v>
      </c>
      <c r="B135" s="39" t="s">
        <v>383</v>
      </c>
      <c r="C135" s="36" t="s">
        <v>384</v>
      </c>
      <c r="D135" s="37" t="s">
        <v>385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>
        <v>0.16</v>
      </c>
      <c r="AE135" s="38"/>
      <c r="AF135" s="38"/>
      <c r="AG135" s="38"/>
      <c r="AH135" s="38"/>
      <c r="AI135" s="38">
        <f t="shared" si="8"/>
        <v>0.16</v>
      </c>
      <c r="AJ135" s="38"/>
      <c r="AK135" s="38"/>
      <c r="AL135" s="38"/>
      <c r="AM135" s="38"/>
    </row>
    <row r="136" spans="1:39">
      <c r="A136" s="26"/>
      <c r="B136" s="32"/>
      <c r="C136" s="33"/>
      <c r="D136" s="28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</row>
    <row r="137" spans="1:39" ht="63">
      <c r="A137" s="26" t="s">
        <v>386</v>
      </c>
      <c r="B137" s="32" t="s">
        <v>387</v>
      </c>
      <c r="C137" s="33"/>
      <c r="D137" s="28"/>
      <c r="E137" s="29"/>
      <c r="F137" s="29"/>
      <c r="G137" s="29"/>
      <c r="H137" s="29"/>
      <c r="I137" s="29"/>
      <c r="J137" s="29"/>
      <c r="K137" s="29"/>
      <c r="L137" s="29">
        <f>L138+L175</f>
        <v>5.4440000000000008</v>
      </c>
      <c r="M137" s="29"/>
      <c r="N137" s="29"/>
      <c r="O137" s="29"/>
      <c r="P137" s="29"/>
      <c r="Q137" s="29">
        <f>Q138+Q175</f>
        <v>9.831999999999999</v>
      </c>
      <c r="R137" s="29"/>
      <c r="S137" s="29"/>
      <c r="T137" s="29"/>
      <c r="U137" s="29"/>
      <c r="V137" s="29">
        <f>V138+V175</f>
        <v>4.7799999999999985</v>
      </c>
      <c r="W137" s="29"/>
      <c r="X137" s="29"/>
      <c r="Y137" s="29"/>
      <c r="Z137" s="29"/>
      <c r="AA137" s="29">
        <f>AA138+AA175</f>
        <v>4.5699999999999994</v>
      </c>
      <c r="AB137" s="29"/>
      <c r="AC137" s="29"/>
      <c r="AD137" s="29"/>
      <c r="AE137" s="29"/>
      <c r="AF137" s="29">
        <f>AF138+AF175</f>
        <v>4.88</v>
      </c>
      <c r="AG137" s="29"/>
      <c r="AH137" s="29"/>
      <c r="AI137" s="29"/>
      <c r="AJ137" s="29"/>
      <c r="AK137" s="29">
        <f>AK138+AK175</f>
        <v>29.506</v>
      </c>
      <c r="AL137" s="29"/>
      <c r="AM137" s="29"/>
    </row>
    <row r="138" spans="1:39" ht="47.25">
      <c r="A138" s="26" t="s">
        <v>388</v>
      </c>
      <c r="B138" s="32" t="s">
        <v>389</v>
      </c>
      <c r="C138" s="33"/>
      <c r="D138" s="28"/>
      <c r="E138" s="29"/>
      <c r="F138" s="29"/>
      <c r="G138" s="29"/>
      <c r="H138" s="29"/>
      <c r="I138" s="29"/>
      <c r="J138" s="29"/>
      <c r="K138" s="29"/>
      <c r="L138" s="29">
        <f>SUM(L139:L174)</f>
        <v>4.2140000000000004</v>
      </c>
      <c r="M138" s="29"/>
      <c r="N138" s="29"/>
      <c r="O138" s="29"/>
      <c r="P138" s="29"/>
      <c r="Q138" s="29">
        <f>SUM(Q139:Q174)</f>
        <v>8.1119999999999983</v>
      </c>
      <c r="R138" s="29"/>
      <c r="S138" s="29"/>
      <c r="T138" s="29"/>
      <c r="U138" s="29"/>
      <c r="V138" s="29">
        <f>SUM(V139:V174)</f>
        <v>4.7799999999999985</v>
      </c>
      <c r="W138" s="29"/>
      <c r="X138" s="29"/>
      <c r="Y138" s="29"/>
      <c r="Z138" s="29"/>
      <c r="AA138" s="29">
        <f>SUM(AA139:AA174)</f>
        <v>4.5699999999999994</v>
      </c>
      <c r="AB138" s="29"/>
      <c r="AC138" s="29"/>
      <c r="AD138" s="29"/>
      <c r="AE138" s="29"/>
      <c r="AF138" s="29">
        <f>SUM(AF139:AF174)</f>
        <v>4.88</v>
      </c>
      <c r="AG138" s="29"/>
      <c r="AH138" s="29"/>
      <c r="AI138" s="29"/>
      <c r="AJ138" s="29"/>
      <c r="AK138" s="29">
        <f>SUM(AK139:AK174)</f>
        <v>26.556000000000001</v>
      </c>
      <c r="AL138" s="29"/>
      <c r="AM138" s="29"/>
    </row>
    <row r="139" spans="1:39">
      <c r="A139" s="34" t="s">
        <v>390</v>
      </c>
      <c r="B139" s="39" t="s">
        <v>391</v>
      </c>
      <c r="C139" s="36" t="s">
        <v>392</v>
      </c>
      <c r="D139" s="37" t="s">
        <v>393</v>
      </c>
      <c r="E139" s="38"/>
      <c r="F139" s="38"/>
      <c r="G139" s="38"/>
      <c r="H139" s="38"/>
      <c r="I139" s="38"/>
      <c r="J139" s="38"/>
      <c r="K139" s="38"/>
      <c r="L139" s="38">
        <v>0.98</v>
      </c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>
        <f>V139+AA139+AF139+G139+L139+Q139</f>
        <v>0.98</v>
      </c>
      <c r="AL139" s="38"/>
      <c r="AM139" s="38"/>
    </row>
    <row r="140" spans="1:39">
      <c r="A140" s="34" t="s">
        <v>394</v>
      </c>
      <c r="B140" s="39" t="s">
        <v>395</v>
      </c>
      <c r="C140" s="36" t="s">
        <v>396</v>
      </c>
      <c r="D140" s="37" t="s">
        <v>397</v>
      </c>
      <c r="E140" s="38"/>
      <c r="F140" s="38"/>
      <c r="G140" s="38"/>
      <c r="H140" s="38"/>
      <c r="I140" s="38"/>
      <c r="J140" s="38"/>
      <c r="K140" s="38"/>
      <c r="L140" s="38">
        <v>2.7</v>
      </c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>
        <f t="shared" ref="AK140:AK173" si="9">V140+AA140+AF140+G140+L140+Q140</f>
        <v>2.7</v>
      </c>
      <c r="AL140" s="38"/>
      <c r="AM140" s="38"/>
    </row>
    <row r="141" spans="1:39" ht="31.5">
      <c r="A141" s="34" t="s">
        <v>398</v>
      </c>
      <c r="B141" s="39" t="s">
        <v>399</v>
      </c>
      <c r="C141" s="36" t="s">
        <v>400</v>
      </c>
      <c r="D141" s="37" t="s">
        <v>401</v>
      </c>
      <c r="E141" s="38"/>
      <c r="F141" s="38"/>
      <c r="G141" s="38"/>
      <c r="H141" s="38"/>
      <c r="I141" s="38"/>
      <c r="J141" s="38"/>
      <c r="K141" s="38"/>
      <c r="L141" s="38">
        <v>0.26700000000000002</v>
      </c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>
        <f t="shared" si="9"/>
        <v>0.26700000000000002</v>
      </c>
      <c r="AL141" s="38"/>
      <c r="AM141" s="38"/>
    </row>
    <row r="142" spans="1:39" ht="31.5">
      <c r="A142" s="34" t="s">
        <v>402</v>
      </c>
      <c r="B142" s="39" t="s">
        <v>403</v>
      </c>
      <c r="C142" s="36" t="s">
        <v>404</v>
      </c>
      <c r="D142" s="37" t="s">
        <v>405</v>
      </c>
      <c r="E142" s="38"/>
      <c r="F142" s="38"/>
      <c r="G142" s="38"/>
      <c r="H142" s="38"/>
      <c r="I142" s="38"/>
      <c r="J142" s="38"/>
      <c r="K142" s="38"/>
      <c r="L142" s="38">
        <v>0.26700000000000002</v>
      </c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>
        <f t="shared" si="9"/>
        <v>0.26700000000000002</v>
      </c>
      <c r="AL142" s="38"/>
      <c r="AM142" s="38"/>
    </row>
    <row r="143" spans="1:39">
      <c r="A143" s="34" t="s">
        <v>406</v>
      </c>
      <c r="B143" s="39" t="s">
        <v>407</v>
      </c>
      <c r="C143" s="36" t="s">
        <v>408</v>
      </c>
      <c r="D143" s="37" t="s">
        <v>409</v>
      </c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>
        <v>0</v>
      </c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>
        <f t="shared" si="9"/>
        <v>0</v>
      </c>
      <c r="AL143" s="38"/>
      <c r="AM143" s="38"/>
    </row>
    <row r="144" spans="1:39">
      <c r="A144" s="34" t="s">
        <v>410</v>
      </c>
      <c r="B144" s="39" t="s">
        <v>411</v>
      </c>
      <c r="C144" s="36" t="s">
        <v>412</v>
      </c>
      <c r="D144" s="37" t="s">
        <v>413</v>
      </c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>
        <v>0</v>
      </c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>
        <f t="shared" si="9"/>
        <v>0</v>
      </c>
      <c r="AL144" s="38"/>
      <c r="AM144" s="38"/>
    </row>
    <row r="145" spans="1:39" ht="31.5">
      <c r="A145" s="34" t="s">
        <v>414</v>
      </c>
      <c r="B145" s="39" t="s">
        <v>415</v>
      </c>
      <c r="C145" s="36" t="s">
        <v>416</v>
      </c>
      <c r="D145" s="37" t="s">
        <v>417</v>
      </c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>
        <v>0</v>
      </c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>
        <f t="shared" si="9"/>
        <v>0</v>
      </c>
      <c r="AL145" s="38"/>
      <c r="AM145" s="38"/>
    </row>
    <row r="146" spans="1:39" ht="31.5">
      <c r="A146" s="34" t="s">
        <v>418</v>
      </c>
      <c r="B146" s="39" t="s">
        <v>419</v>
      </c>
      <c r="C146" s="36" t="s">
        <v>420</v>
      </c>
      <c r="D146" s="37" t="s">
        <v>421</v>
      </c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>
        <v>0</v>
      </c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>
        <f t="shared" si="9"/>
        <v>0</v>
      </c>
      <c r="AL146" s="38"/>
      <c r="AM146" s="38"/>
    </row>
    <row r="147" spans="1:39" ht="31.5">
      <c r="A147" s="34" t="s">
        <v>422</v>
      </c>
      <c r="B147" s="39" t="s">
        <v>423</v>
      </c>
      <c r="C147" s="36" t="s">
        <v>424</v>
      </c>
      <c r="D147" s="37" t="s">
        <v>425</v>
      </c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>
        <v>0</v>
      </c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>
        <f t="shared" si="9"/>
        <v>0</v>
      </c>
      <c r="AL147" s="38"/>
      <c r="AM147" s="38"/>
    </row>
    <row r="148" spans="1:39" ht="31.5">
      <c r="A148" s="34" t="s">
        <v>426</v>
      </c>
      <c r="B148" s="39" t="s">
        <v>427</v>
      </c>
      <c r="C148" s="36" t="s">
        <v>428</v>
      </c>
      <c r="D148" s="37" t="s">
        <v>425</v>
      </c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>
        <v>0</v>
      </c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>
        <f t="shared" si="9"/>
        <v>0</v>
      </c>
      <c r="AL148" s="38"/>
      <c r="AM148" s="38"/>
    </row>
    <row r="149" spans="1:39">
      <c r="A149" s="34" t="s">
        <v>429</v>
      </c>
      <c r="B149" s="39" t="s">
        <v>430</v>
      </c>
      <c r="C149" s="36" t="s">
        <v>431</v>
      </c>
      <c r="D149" s="37" t="s">
        <v>432</v>
      </c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41">
        <v>4.55</v>
      </c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>
        <f t="shared" si="9"/>
        <v>4.55</v>
      </c>
      <c r="AL149" s="38"/>
      <c r="AM149" s="38"/>
    </row>
    <row r="150" spans="1:39" ht="31.5">
      <c r="A150" s="34" t="s">
        <v>433</v>
      </c>
      <c r="B150" s="39" t="s">
        <v>434</v>
      </c>
      <c r="C150" s="36" t="s">
        <v>435</v>
      </c>
      <c r="D150" s="37" t="s">
        <v>436</v>
      </c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41">
        <v>0.89</v>
      </c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>
        <f t="shared" si="9"/>
        <v>0.89</v>
      </c>
      <c r="AL150" s="38"/>
      <c r="AM150" s="38"/>
    </row>
    <row r="151" spans="1:39" ht="31.5">
      <c r="A151" s="34" t="s">
        <v>437</v>
      </c>
      <c r="B151" s="39" t="s">
        <v>438</v>
      </c>
      <c r="C151" s="36" t="s">
        <v>439</v>
      </c>
      <c r="D151" s="37" t="s">
        <v>440</v>
      </c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41">
        <v>2.35</v>
      </c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>
        <f t="shared" si="9"/>
        <v>2.35</v>
      </c>
      <c r="AL151" s="38"/>
      <c r="AM151" s="38"/>
    </row>
    <row r="152" spans="1:39" ht="31.5">
      <c r="A152" s="34" t="s">
        <v>441</v>
      </c>
      <c r="B152" s="39" t="s">
        <v>442</v>
      </c>
      <c r="C152" s="36" t="s">
        <v>443</v>
      </c>
      <c r="D152" s="37" t="s">
        <v>444</v>
      </c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41">
        <v>6.8000000000000005E-2</v>
      </c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>
        <f t="shared" si="9"/>
        <v>6.8000000000000005E-2</v>
      </c>
      <c r="AL152" s="38"/>
      <c r="AM152" s="38"/>
    </row>
    <row r="153" spans="1:39" ht="31.5">
      <c r="A153" s="34" t="s">
        <v>445</v>
      </c>
      <c r="B153" s="39" t="s">
        <v>446</v>
      </c>
      <c r="C153" s="36" t="s">
        <v>447</v>
      </c>
      <c r="D153" s="37" t="s">
        <v>448</v>
      </c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41">
        <v>6.9000000000000006E-2</v>
      </c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>
        <f t="shared" si="9"/>
        <v>6.9000000000000006E-2</v>
      </c>
      <c r="AL153" s="38"/>
      <c r="AM153" s="38"/>
    </row>
    <row r="154" spans="1:39" ht="31.5">
      <c r="A154" s="34" t="s">
        <v>449</v>
      </c>
      <c r="B154" s="39" t="s">
        <v>450</v>
      </c>
      <c r="C154" s="36" t="s">
        <v>451</v>
      </c>
      <c r="D154" s="37" t="s">
        <v>425</v>
      </c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41">
        <v>7.8E-2</v>
      </c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>
        <f t="shared" si="9"/>
        <v>7.8E-2</v>
      </c>
      <c r="AL154" s="38"/>
      <c r="AM154" s="38"/>
    </row>
    <row r="155" spans="1:39">
      <c r="A155" s="34" t="s">
        <v>452</v>
      </c>
      <c r="B155" s="39" t="s">
        <v>453</v>
      </c>
      <c r="C155" s="36" t="s">
        <v>454</v>
      </c>
      <c r="D155" s="37" t="s">
        <v>455</v>
      </c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41">
        <v>0.107</v>
      </c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>
        <f t="shared" si="9"/>
        <v>0.107</v>
      </c>
      <c r="AL155" s="38"/>
      <c r="AM155" s="38"/>
    </row>
    <row r="156" spans="1:39">
      <c r="A156" s="34" t="s">
        <v>456</v>
      </c>
      <c r="B156" s="39" t="s">
        <v>457</v>
      </c>
      <c r="C156" s="36" t="s">
        <v>458</v>
      </c>
      <c r="D156" s="37" t="s">
        <v>459</v>
      </c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>
        <v>2.79</v>
      </c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>
        <f t="shared" si="9"/>
        <v>2.79</v>
      </c>
      <c r="AL156" s="38"/>
      <c r="AM156" s="38"/>
    </row>
    <row r="157" spans="1:39">
      <c r="A157" s="34" t="s">
        <v>460</v>
      </c>
      <c r="B157" s="39" t="s">
        <v>461</v>
      </c>
      <c r="C157" s="36" t="s">
        <v>462</v>
      </c>
      <c r="D157" s="37" t="s">
        <v>463</v>
      </c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>
        <v>0.65</v>
      </c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>
        <f t="shared" si="9"/>
        <v>0.65</v>
      </c>
      <c r="AL157" s="38"/>
      <c r="AM157" s="38"/>
    </row>
    <row r="158" spans="1:39" ht="31.5">
      <c r="A158" s="34" t="s">
        <v>464</v>
      </c>
      <c r="B158" s="39" t="s">
        <v>465</v>
      </c>
      <c r="C158" s="36" t="s">
        <v>466</v>
      </c>
      <c r="D158" s="37" t="s">
        <v>467</v>
      </c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>
        <v>0.05</v>
      </c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>
        <f>V158+AA158+AF158+G158+L158+Q158</f>
        <v>0.05</v>
      </c>
      <c r="AL158" s="38"/>
      <c r="AM158" s="38"/>
    </row>
    <row r="159" spans="1:39" ht="31.5">
      <c r="A159" s="34" t="s">
        <v>468</v>
      </c>
      <c r="B159" s="39" t="s">
        <v>469</v>
      </c>
      <c r="C159" s="36" t="s">
        <v>470</v>
      </c>
      <c r="D159" s="37" t="s">
        <v>471</v>
      </c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>
        <v>0.05</v>
      </c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>
        <f t="shared" si="9"/>
        <v>0.05</v>
      </c>
      <c r="AL159" s="38"/>
      <c r="AM159" s="38"/>
    </row>
    <row r="160" spans="1:39" ht="31.5">
      <c r="A160" s="34" t="s">
        <v>472</v>
      </c>
      <c r="B160" s="39" t="s">
        <v>473</v>
      </c>
      <c r="C160" s="36" t="s">
        <v>474</v>
      </c>
      <c r="D160" s="37" t="s">
        <v>475</v>
      </c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>
        <v>0.05</v>
      </c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>
        <f t="shared" si="9"/>
        <v>0.05</v>
      </c>
      <c r="AL160" s="38"/>
      <c r="AM160" s="38"/>
    </row>
    <row r="161" spans="1:39" ht="31.5">
      <c r="A161" s="34" t="s">
        <v>476</v>
      </c>
      <c r="B161" s="39" t="s">
        <v>477</v>
      </c>
      <c r="C161" s="36" t="s">
        <v>478</v>
      </c>
      <c r="D161" s="37" t="s">
        <v>479</v>
      </c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>
        <v>0.05</v>
      </c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>
        <f t="shared" si="9"/>
        <v>0.05</v>
      </c>
      <c r="AL161" s="38"/>
      <c r="AM161" s="38"/>
    </row>
    <row r="162" spans="1:39" ht="31.5">
      <c r="A162" s="34" t="s">
        <v>480</v>
      </c>
      <c r="B162" s="39" t="s">
        <v>481</v>
      </c>
      <c r="C162" s="36" t="s">
        <v>482</v>
      </c>
      <c r="D162" s="37" t="s">
        <v>483</v>
      </c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>
        <v>0.32</v>
      </c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>
        <f t="shared" si="9"/>
        <v>0.32</v>
      </c>
      <c r="AL162" s="38"/>
      <c r="AM162" s="38"/>
    </row>
    <row r="163" spans="1:39" ht="31.5">
      <c r="A163" s="34" t="s">
        <v>484</v>
      </c>
      <c r="B163" s="39" t="s">
        <v>485</v>
      </c>
      <c r="C163" s="36" t="s">
        <v>486</v>
      </c>
      <c r="D163" s="37" t="s">
        <v>487</v>
      </c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>
        <v>0.47</v>
      </c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>
        <f t="shared" si="9"/>
        <v>0.47</v>
      </c>
      <c r="AL163" s="38"/>
      <c r="AM163" s="38"/>
    </row>
    <row r="164" spans="1:39" ht="31.5">
      <c r="A164" s="34" t="s">
        <v>488</v>
      </c>
      <c r="B164" s="39" t="s">
        <v>489</v>
      </c>
      <c r="C164" s="36" t="s">
        <v>490</v>
      </c>
      <c r="D164" s="37" t="s">
        <v>425</v>
      </c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>
        <v>0.35</v>
      </c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>
        <f t="shared" si="9"/>
        <v>0.35</v>
      </c>
      <c r="AL164" s="38"/>
      <c r="AM164" s="38"/>
    </row>
    <row r="165" spans="1:39" ht="31.5">
      <c r="A165" s="34" t="s">
        <v>491</v>
      </c>
      <c r="B165" s="39" t="s">
        <v>492</v>
      </c>
      <c r="C165" s="36" t="s">
        <v>493</v>
      </c>
      <c r="D165" s="37" t="s">
        <v>494</v>
      </c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>
        <v>2.5</v>
      </c>
      <c r="AB165" s="38"/>
      <c r="AC165" s="38"/>
      <c r="AD165" s="38"/>
      <c r="AE165" s="38"/>
      <c r="AF165" s="38"/>
      <c r="AG165" s="38"/>
      <c r="AH165" s="38"/>
      <c r="AI165" s="38"/>
      <c r="AJ165" s="38"/>
      <c r="AK165" s="38">
        <f t="shared" si="9"/>
        <v>2.5</v>
      </c>
      <c r="AL165" s="38"/>
      <c r="AM165" s="38"/>
    </row>
    <row r="166" spans="1:39">
      <c r="A166" s="34" t="s">
        <v>495</v>
      </c>
      <c r="B166" s="39" t="s">
        <v>496</v>
      </c>
      <c r="C166" s="36" t="s">
        <v>497</v>
      </c>
      <c r="D166" s="37" t="s">
        <v>498</v>
      </c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>
        <v>0.69</v>
      </c>
      <c r="AB166" s="38"/>
      <c r="AC166" s="38"/>
      <c r="AD166" s="38"/>
      <c r="AE166" s="38"/>
      <c r="AF166" s="38"/>
      <c r="AG166" s="38"/>
      <c r="AH166" s="38"/>
      <c r="AI166" s="38"/>
      <c r="AJ166" s="38"/>
      <c r="AK166" s="38">
        <f t="shared" si="9"/>
        <v>0.69</v>
      </c>
      <c r="AL166" s="38"/>
      <c r="AM166" s="38"/>
    </row>
    <row r="167" spans="1:39" ht="31.5">
      <c r="A167" s="34" t="s">
        <v>499</v>
      </c>
      <c r="B167" s="39" t="s">
        <v>500</v>
      </c>
      <c r="C167" s="36" t="s">
        <v>501</v>
      </c>
      <c r="D167" s="37" t="s">
        <v>502</v>
      </c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41"/>
      <c r="R167" s="38"/>
      <c r="S167" s="38"/>
      <c r="T167" s="38"/>
      <c r="U167" s="38"/>
      <c r="V167" s="38"/>
      <c r="W167" s="38"/>
      <c r="X167" s="38"/>
      <c r="Y167" s="38"/>
      <c r="Z167" s="38"/>
      <c r="AA167" s="38">
        <v>0.36</v>
      </c>
      <c r="AB167" s="38"/>
      <c r="AC167" s="38"/>
      <c r="AD167" s="38"/>
      <c r="AE167" s="38"/>
      <c r="AF167" s="38"/>
      <c r="AG167" s="38"/>
      <c r="AH167" s="38"/>
      <c r="AI167" s="38"/>
      <c r="AJ167" s="38"/>
      <c r="AK167" s="38">
        <f t="shared" si="9"/>
        <v>0.36</v>
      </c>
      <c r="AL167" s="38"/>
      <c r="AM167" s="38"/>
    </row>
    <row r="168" spans="1:39" ht="31.5">
      <c r="A168" s="34" t="s">
        <v>503</v>
      </c>
      <c r="B168" s="39" t="s">
        <v>504</v>
      </c>
      <c r="C168" s="36" t="s">
        <v>505</v>
      </c>
      <c r="D168" s="37" t="s">
        <v>506</v>
      </c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41"/>
      <c r="R168" s="38"/>
      <c r="S168" s="38"/>
      <c r="T168" s="38"/>
      <c r="U168" s="38"/>
      <c r="V168" s="38"/>
      <c r="W168" s="38"/>
      <c r="X168" s="38"/>
      <c r="Y168" s="38"/>
      <c r="Z168" s="38"/>
      <c r="AA168" s="38">
        <v>0.38</v>
      </c>
      <c r="AB168" s="38"/>
      <c r="AC168" s="38"/>
      <c r="AD168" s="38"/>
      <c r="AE168" s="38"/>
      <c r="AF168" s="38"/>
      <c r="AG168" s="38"/>
      <c r="AH168" s="38"/>
      <c r="AI168" s="38"/>
      <c r="AJ168" s="38"/>
      <c r="AK168" s="38">
        <f t="shared" si="9"/>
        <v>0.38</v>
      </c>
      <c r="AL168" s="38"/>
      <c r="AM168" s="38"/>
    </row>
    <row r="169" spans="1:39" ht="31.5">
      <c r="A169" s="34" t="s">
        <v>507</v>
      </c>
      <c r="B169" s="39" t="s">
        <v>508</v>
      </c>
      <c r="C169" s="36" t="s">
        <v>509</v>
      </c>
      <c r="D169" s="37" t="s">
        <v>510</v>
      </c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41"/>
      <c r="R169" s="38"/>
      <c r="S169" s="38"/>
      <c r="T169" s="38"/>
      <c r="U169" s="38"/>
      <c r="V169" s="38"/>
      <c r="W169" s="38"/>
      <c r="X169" s="38"/>
      <c r="Y169" s="38"/>
      <c r="Z169" s="38"/>
      <c r="AA169" s="38">
        <v>0.38</v>
      </c>
      <c r="AB169" s="38"/>
      <c r="AC169" s="38"/>
      <c r="AD169" s="38"/>
      <c r="AE169" s="38"/>
      <c r="AF169" s="38"/>
      <c r="AG169" s="38"/>
      <c r="AH169" s="38"/>
      <c r="AI169" s="38"/>
      <c r="AJ169" s="38"/>
      <c r="AK169" s="38">
        <f t="shared" si="9"/>
        <v>0.38</v>
      </c>
      <c r="AL169" s="38"/>
      <c r="AM169" s="38"/>
    </row>
    <row r="170" spans="1:39" ht="31.5">
      <c r="A170" s="34" t="s">
        <v>511</v>
      </c>
      <c r="B170" s="39" t="s">
        <v>512</v>
      </c>
      <c r="C170" s="36" t="s">
        <v>513</v>
      </c>
      <c r="D170" s="37" t="s">
        <v>514</v>
      </c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41"/>
      <c r="R170" s="38"/>
      <c r="S170" s="38"/>
      <c r="T170" s="38"/>
      <c r="U170" s="38"/>
      <c r="V170" s="38"/>
      <c r="W170" s="38"/>
      <c r="X170" s="38"/>
      <c r="Y170" s="38"/>
      <c r="Z170" s="38"/>
      <c r="AA170" s="38">
        <v>0.26</v>
      </c>
      <c r="AB170" s="38"/>
      <c r="AC170" s="38"/>
      <c r="AD170" s="38"/>
      <c r="AE170" s="38"/>
      <c r="AF170" s="38"/>
      <c r="AG170" s="38"/>
      <c r="AH170" s="38"/>
      <c r="AI170" s="38"/>
      <c r="AJ170" s="38"/>
      <c r="AK170" s="38">
        <f t="shared" si="9"/>
        <v>0.26</v>
      </c>
      <c r="AL170" s="38"/>
      <c r="AM170" s="38"/>
    </row>
    <row r="171" spans="1:39">
      <c r="A171" s="34" t="s">
        <v>515</v>
      </c>
      <c r="B171" s="39" t="s">
        <v>516</v>
      </c>
      <c r="C171" s="36" t="s">
        <v>517</v>
      </c>
      <c r="D171" s="37" t="s">
        <v>518</v>
      </c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41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>
        <v>3.3</v>
      </c>
      <c r="AG171" s="38"/>
      <c r="AH171" s="38"/>
      <c r="AI171" s="38"/>
      <c r="AJ171" s="38"/>
      <c r="AK171" s="38">
        <f t="shared" si="9"/>
        <v>3.3</v>
      </c>
      <c r="AL171" s="38"/>
      <c r="AM171" s="38"/>
    </row>
    <row r="172" spans="1:39" ht="31.5">
      <c r="A172" s="34" t="s">
        <v>519</v>
      </c>
      <c r="B172" s="39" t="s">
        <v>520</v>
      </c>
      <c r="C172" s="36" t="s">
        <v>521</v>
      </c>
      <c r="D172" s="37" t="s">
        <v>522</v>
      </c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41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>
        <v>0.79</v>
      </c>
      <c r="AG172" s="38"/>
      <c r="AH172" s="38"/>
      <c r="AI172" s="38"/>
      <c r="AJ172" s="38"/>
      <c r="AK172" s="38">
        <f t="shared" si="9"/>
        <v>0.79</v>
      </c>
      <c r="AL172" s="38"/>
      <c r="AM172" s="38"/>
    </row>
    <row r="173" spans="1:39" ht="31.5">
      <c r="A173" s="34" t="s">
        <v>523</v>
      </c>
      <c r="B173" s="39" t="s">
        <v>524</v>
      </c>
      <c r="C173" s="36" t="s">
        <v>525</v>
      </c>
      <c r="D173" s="37" t="s">
        <v>526</v>
      </c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41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>
        <v>0.79</v>
      </c>
      <c r="AG173" s="38"/>
      <c r="AH173" s="38"/>
      <c r="AI173" s="38"/>
      <c r="AJ173" s="38"/>
      <c r="AK173" s="38">
        <f t="shared" si="9"/>
        <v>0.79</v>
      </c>
      <c r="AL173" s="38"/>
      <c r="AM173" s="38"/>
    </row>
    <row r="174" spans="1:39">
      <c r="A174" s="45"/>
      <c r="B174" s="46"/>
      <c r="C174" s="47"/>
      <c r="D174" s="40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</row>
    <row r="175" spans="1:39" ht="63">
      <c r="A175" s="26" t="s">
        <v>527</v>
      </c>
      <c r="B175" s="32" t="s">
        <v>528</v>
      </c>
      <c r="C175" s="33"/>
      <c r="D175" s="40"/>
      <c r="E175" s="29"/>
      <c r="F175" s="29"/>
      <c r="G175" s="29"/>
      <c r="H175" s="29"/>
      <c r="I175" s="29"/>
      <c r="J175" s="29"/>
      <c r="K175" s="29"/>
      <c r="L175" s="29">
        <f>SUM(L176:L178)</f>
        <v>1.23</v>
      </c>
      <c r="M175" s="29"/>
      <c r="N175" s="29"/>
      <c r="O175" s="29"/>
      <c r="P175" s="29"/>
      <c r="Q175" s="29">
        <f>SUM(Q176:Q178)</f>
        <v>1.72</v>
      </c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>
        <f>SUM(AK176:AK178)</f>
        <v>2.95</v>
      </c>
      <c r="AL175" s="29"/>
      <c r="AM175" s="29"/>
    </row>
    <row r="176" spans="1:39" ht="31.5">
      <c r="A176" s="34" t="s">
        <v>529</v>
      </c>
      <c r="B176" s="39" t="s">
        <v>530</v>
      </c>
      <c r="C176" s="36" t="s">
        <v>531</v>
      </c>
      <c r="D176" s="37" t="s">
        <v>440</v>
      </c>
      <c r="E176" s="38"/>
      <c r="F176" s="38"/>
      <c r="G176" s="38"/>
      <c r="H176" s="38"/>
      <c r="I176" s="38"/>
      <c r="J176" s="38"/>
      <c r="K176" s="38"/>
      <c r="L176" s="38">
        <v>1.23</v>
      </c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>
        <f>G176+L176+Q176+V176+AA176</f>
        <v>1.23</v>
      </c>
      <c r="AL176" s="38"/>
      <c r="AM176" s="38"/>
    </row>
    <row r="177" spans="1:39" ht="31.5">
      <c r="A177" s="34" t="s">
        <v>532</v>
      </c>
      <c r="B177" s="39" t="s">
        <v>533</v>
      </c>
      <c r="C177" s="36" t="s">
        <v>534</v>
      </c>
      <c r="D177" s="37" t="s">
        <v>440</v>
      </c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>
        <v>1.72</v>
      </c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>
        <v>1.72</v>
      </c>
      <c r="AL177" s="38"/>
      <c r="AM177" s="38"/>
    </row>
    <row r="178" spans="1:39">
      <c r="A178" s="26"/>
      <c r="B178" s="32"/>
      <c r="C178" s="33"/>
      <c r="D178" s="40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</row>
    <row r="179" spans="1:39" ht="47.25">
      <c r="A179" s="26" t="s">
        <v>535</v>
      </c>
      <c r="B179" s="32" t="s">
        <v>536</v>
      </c>
      <c r="C179" s="33"/>
      <c r="D179" s="28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</row>
    <row r="180" spans="1:39" ht="47.25">
      <c r="A180" s="26" t="s">
        <v>537</v>
      </c>
      <c r="B180" s="32" t="s">
        <v>538</v>
      </c>
      <c r="C180" s="33"/>
      <c r="D180" s="28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</row>
    <row r="181" spans="1:39" ht="31.5">
      <c r="A181" s="34" t="s">
        <v>539</v>
      </c>
      <c r="B181" s="39" t="s">
        <v>540</v>
      </c>
      <c r="C181" s="36" t="s">
        <v>541</v>
      </c>
      <c r="D181" s="4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8"/>
      <c r="AM181" s="38"/>
    </row>
    <row r="182" spans="1:39" ht="31.5">
      <c r="A182" s="34" t="s">
        <v>542</v>
      </c>
      <c r="B182" s="39" t="s">
        <v>543</v>
      </c>
      <c r="C182" s="36" t="s">
        <v>544</v>
      </c>
      <c r="D182" s="4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41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</row>
    <row r="183" spans="1:39" ht="31.5">
      <c r="A183" s="34" t="s">
        <v>545</v>
      </c>
      <c r="B183" s="39" t="s">
        <v>546</v>
      </c>
      <c r="C183" s="36" t="s">
        <v>547</v>
      </c>
      <c r="D183" s="4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41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</row>
    <row r="184" spans="1:39" ht="31.5">
      <c r="A184" s="34" t="s">
        <v>548</v>
      </c>
      <c r="B184" s="39" t="s">
        <v>549</v>
      </c>
      <c r="C184" s="36" t="s">
        <v>550</v>
      </c>
      <c r="D184" s="4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</row>
    <row r="185" spans="1:39" ht="31.5">
      <c r="A185" s="34" t="s">
        <v>551</v>
      </c>
      <c r="B185" s="39" t="s">
        <v>552</v>
      </c>
      <c r="C185" s="36" t="s">
        <v>553</v>
      </c>
      <c r="D185" s="4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41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</row>
    <row r="186" spans="1:39" ht="31.5">
      <c r="A186" s="34" t="s">
        <v>554</v>
      </c>
      <c r="B186" s="39" t="s">
        <v>555</v>
      </c>
      <c r="C186" s="36" t="s">
        <v>556</v>
      </c>
      <c r="D186" s="4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41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</row>
    <row r="187" spans="1:39" ht="31.5">
      <c r="A187" s="34" t="s">
        <v>557</v>
      </c>
      <c r="B187" s="39" t="s">
        <v>558</v>
      </c>
      <c r="C187" s="36" t="s">
        <v>559</v>
      </c>
      <c r="D187" s="4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41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</row>
    <row r="188" spans="1:39" ht="31.5">
      <c r="A188" s="34" t="s">
        <v>560</v>
      </c>
      <c r="B188" s="39" t="s">
        <v>561</v>
      </c>
      <c r="C188" s="36" t="s">
        <v>562</v>
      </c>
      <c r="D188" s="4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</row>
    <row r="189" spans="1:39" ht="31.5">
      <c r="A189" s="34" t="s">
        <v>563</v>
      </c>
      <c r="B189" s="39" t="s">
        <v>564</v>
      </c>
      <c r="C189" s="36" t="s">
        <v>565</v>
      </c>
      <c r="D189" s="4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41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</row>
    <row r="190" spans="1:39" ht="31.5">
      <c r="A190" s="34" t="s">
        <v>566</v>
      </c>
      <c r="B190" s="39" t="s">
        <v>567</v>
      </c>
      <c r="C190" s="36" t="s">
        <v>568</v>
      </c>
      <c r="D190" s="4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41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</row>
    <row r="191" spans="1:39" ht="31.5">
      <c r="A191" s="34" t="s">
        <v>569</v>
      </c>
      <c r="B191" s="39" t="s">
        <v>570</v>
      </c>
      <c r="C191" s="36" t="s">
        <v>571</v>
      </c>
      <c r="D191" s="4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</row>
    <row r="192" spans="1:39" ht="31.5">
      <c r="A192" s="34" t="s">
        <v>572</v>
      </c>
      <c r="B192" s="39" t="s">
        <v>573</v>
      </c>
      <c r="C192" s="36" t="s">
        <v>574</v>
      </c>
      <c r="D192" s="4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41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</row>
    <row r="193" spans="1:39" ht="31.5">
      <c r="A193" s="34" t="s">
        <v>575</v>
      </c>
      <c r="B193" s="39" t="s">
        <v>576</v>
      </c>
      <c r="C193" s="36" t="s">
        <v>577</v>
      </c>
      <c r="D193" s="4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41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</row>
    <row r="194" spans="1:39" ht="31.5">
      <c r="A194" s="34" t="s">
        <v>578</v>
      </c>
      <c r="B194" s="39" t="s">
        <v>579</v>
      </c>
      <c r="C194" s="36" t="s">
        <v>580</v>
      </c>
      <c r="D194" s="4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41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</row>
    <row r="195" spans="1:39" ht="31.5">
      <c r="A195" s="34" t="s">
        <v>581</v>
      </c>
      <c r="B195" s="39" t="s">
        <v>582</v>
      </c>
      <c r="C195" s="36" t="s">
        <v>583</v>
      </c>
      <c r="D195" s="4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41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</row>
    <row r="196" spans="1:39" ht="31.5">
      <c r="A196" s="34" t="s">
        <v>584</v>
      </c>
      <c r="B196" s="39" t="s">
        <v>585</v>
      </c>
      <c r="C196" s="36" t="s">
        <v>586</v>
      </c>
      <c r="D196" s="4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</row>
    <row r="197" spans="1:39" ht="31.5">
      <c r="A197" s="34" t="s">
        <v>587</v>
      </c>
      <c r="B197" s="39" t="s">
        <v>588</v>
      </c>
      <c r="C197" s="36" t="s">
        <v>589</v>
      </c>
      <c r="D197" s="4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41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</row>
    <row r="198" spans="1:39" ht="31.5">
      <c r="A198" s="34" t="s">
        <v>590</v>
      </c>
      <c r="B198" s="39" t="s">
        <v>591</v>
      </c>
      <c r="C198" s="36" t="s">
        <v>592</v>
      </c>
      <c r="D198" s="4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41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</row>
    <row r="199" spans="1:39" ht="31.5">
      <c r="A199" s="34" t="s">
        <v>593</v>
      </c>
      <c r="B199" s="39" t="s">
        <v>594</v>
      </c>
      <c r="C199" s="36" t="s">
        <v>595</v>
      </c>
      <c r="D199" s="4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</row>
    <row r="200" spans="1:39" ht="31.5">
      <c r="A200" s="34" t="s">
        <v>596</v>
      </c>
      <c r="B200" s="39" t="s">
        <v>597</v>
      </c>
      <c r="C200" s="36" t="s">
        <v>598</v>
      </c>
      <c r="D200" s="4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41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</row>
    <row r="201" spans="1:39" ht="31.5">
      <c r="A201" s="34" t="s">
        <v>599</v>
      </c>
      <c r="B201" s="39" t="s">
        <v>600</v>
      </c>
      <c r="C201" s="36" t="s">
        <v>601</v>
      </c>
      <c r="D201" s="4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41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</row>
    <row r="202" spans="1:39">
      <c r="A202" s="26"/>
      <c r="B202" s="32"/>
      <c r="C202" s="33"/>
      <c r="D202" s="28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</row>
    <row r="203" spans="1:39" ht="47.25">
      <c r="A203" s="26" t="s">
        <v>602</v>
      </c>
      <c r="B203" s="32" t="s">
        <v>603</v>
      </c>
      <c r="C203" s="33"/>
      <c r="D203" s="28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</row>
    <row r="204" spans="1:39">
      <c r="A204" s="26"/>
      <c r="B204" s="32"/>
      <c r="C204" s="33"/>
      <c r="D204" s="28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</row>
    <row r="205" spans="1:39" ht="47.25">
      <c r="A205" s="26" t="s">
        <v>604</v>
      </c>
      <c r="B205" s="32" t="s">
        <v>605</v>
      </c>
      <c r="C205" s="33"/>
      <c r="D205" s="28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</row>
    <row r="206" spans="1:39">
      <c r="A206" s="26"/>
      <c r="B206" s="32"/>
      <c r="C206" s="33"/>
      <c r="D206" s="28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</row>
    <row r="207" spans="1:39" ht="47.25">
      <c r="A207" s="26" t="s">
        <v>606</v>
      </c>
      <c r="B207" s="32" t="s">
        <v>607</v>
      </c>
      <c r="C207" s="33"/>
      <c r="D207" s="28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</row>
    <row r="208" spans="1:39">
      <c r="A208" s="26"/>
      <c r="B208" s="32"/>
      <c r="C208" s="33"/>
      <c r="D208" s="28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</row>
    <row r="209" spans="1:39" ht="63">
      <c r="A209" s="26" t="s">
        <v>608</v>
      </c>
      <c r="B209" s="32" t="s">
        <v>609</v>
      </c>
      <c r="C209" s="33"/>
      <c r="D209" s="28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</row>
    <row r="210" spans="1:39">
      <c r="A210" s="26"/>
      <c r="B210" s="32"/>
      <c r="C210" s="33"/>
      <c r="D210" s="28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</row>
    <row r="211" spans="1:39" ht="63">
      <c r="A211" s="26" t="s">
        <v>610</v>
      </c>
      <c r="B211" s="32" t="s">
        <v>611</v>
      </c>
      <c r="C211" s="33"/>
      <c r="D211" s="28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</row>
    <row r="212" spans="1:39">
      <c r="A212" s="26"/>
      <c r="B212" s="32"/>
      <c r="C212" s="33"/>
      <c r="D212" s="28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</row>
    <row r="213" spans="1:39" ht="63">
      <c r="A213" s="26" t="s">
        <v>612</v>
      </c>
      <c r="B213" s="32" t="s">
        <v>613</v>
      </c>
      <c r="C213" s="33"/>
      <c r="D213" s="28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</row>
    <row r="214" spans="1:39">
      <c r="A214" s="26"/>
      <c r="B214" s="32"/>
      <c r="C214" s="33"/>
      <c r="D214" s="28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</row>
    <row r="215" spans="1:39" ht="63">
      <c r="A215" s="26" t="s">
        <v>614</v>
      </c>
      <c r="B215" s="32" t="s">
        <v>615</v>
      </c>
      <c r="C215" s="33"/>
      <c r="D215" s="28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</row>
    <row r="216" spans="1:39">
      <c r="A216" s="26"/>
      <c r="B216" s="32"/>
      <c r="C216" s="33"/>
      <c r="D216" s="28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</row>
    <row r="217" spans="1:39" ht="63">
      <c r="A217" s="26" t="s">
        <v>616</v>
      </c>
      <c r="B217" s="32" t="s">
        <v>617</v>
      </c>
      <c r="C217" s="33"/>
      <c r="D217" s="28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</row>
    <row r="218" spans="1:39" ht="47.25">
      <c r="A218" s="26" t="s">
        <v>618</v>
      </c>
      <c r="B218" s="32" t="s">
        <v>619</v>
      </c>
      <c r="C218" s="33"/>
      <c r="D218" s="28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</row>
    <row r="219" spans="1:39">
      <c r="A219" s="26"/>
      <c r="B219" s="32"/>
      <c r="C219" s="33"/>
      <c r="D219" s="28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</row>
    <row r="220" spans="1:39" ht="63">
      <c r="A220" s="26" t="s">
        <v>620</v>
      </c>
      <c r="B220" s="32" t="s">
        <v>621</v>
      </c>
      <c r="C220" s="33"/>
      <c r="D220" s="28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</row>
    <row r="221" spans="1:39">
      <c r="A221" s="26"/>
      <c r="B221" s="32"/>
      <c r="C221" s="33"/>
      <c r="D221" s="28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</row>
    <row r="222" spans="1:39" s="22" customFormat="1" ht="94.5">
      <c r="A222" s="15" t="s">
        <v>622</v>
      </c>
      <c r="B222" s="16" t="s">
        <v>623</v>
      </c>
      <c r="C222" s="17" t="s">
        <v>53</v>
      </c>
      <c r="D222" s="23" t="s">
        <v>53</v>
      </c>
      <c r="E222" s="23" t="s">
        <v>53</v>
      </c>
      <c r="F222" s="23" t="s">
        <v>53</v>
      </c>
      <c r="G222" s="23" t="s">
        <v>53</v>
      </c>
      <c r="H222" s="23" t="s">
        <v>53</v>
      </c>
      <c r="I222" s="23" t="s">
        <v>53</v>
      </c>
      <c r="J222" s="23" t="s">
        <v>53</v>
      </c>
      <c r="K222" s="23" t="s">
        <v>53</v>
      </c>
      <c r="L222" s="23" t="s">
        <v>53</v>
      </c>
      <c r="M222" s="23" t="s">
        <v>53</v>
      </c>
      <c r="N222" s="23" t="s">
        <v>53</v>
      </c>
      <c r="O222" s="23" t="s">
        <v>53</v>
      </c>
      <c r="P222" s="23" t="s">
        <v>53</v>
      </c>
      <c r="Q222" s="23" t="s">
        <v>53</v>
      </c>
      <c r="R222" s="23" t="s">
        <v>53</v>
      </c>
      <c r="S222" s="23" t="s">
        <v>53</v>
      </c>
      <c r="T222" s="23" t="s">
        <v>53</v>
      </c>
      <c r="U222" s="23" t="s">
        <v>53</v>
      </c>
      <c r="V222" s="23" t="s">
        <v>53</v>
      </c>
      <c r="W222" s="23" t="s">
        <v>53</v>
      </c>
      <c r="X222" s="23" t="s">
        <v>53</v>
      </c>
      <c r="Y222" s="23" t="s">
        <v>53</v>
      </c>
      <c r="Z222" s="23" t="s">
        <v>53</v>
      </c>
      <c r="AA222" s="23" t="s">
        <v>53</v>
      </c>
      <c r="AB222" s="23" t="s">
        <v>53</v>
      </c>
      <c r="AC222" s="23" t="s">
        <v>53</v>
      </c>
      <c r="AD222" s="23" t="s">
        <v>53</v>
      </c>
      <c r="AE222" s="23" t="s">
        <v>53</v>
      </c>
      <c r="AF222" s="23" t="s">
        <v>53</v>
      </c>
      <c r="AG222" s="23" t="s">
        <v>53</v>
      </c>
      <c r="AH222" s="23" t="s">
        <v>53</v>
      </c>
      <c r="AI222" s="23" t="s">
        <v>53</v>
      </c>
      <c r="AJ222" s="23" t="s">
        <v>53</v>
      </c>
      <c r="AK222" s="23" t="s">
        <v>53</v>
      </c>
      <c r="AL222" s="23" t="s">
        <v>53</v>
      </c>
      <c r="AM222" s="23" t="s">
        <v>53</v>
      </c>
    </row>
    <row r="223" spans="1:39" ht="78.75">
      <c r="A223" s="26" t="s">
        <v>624</v>
      </c>
      <c r="B223" s="32" t="s">
        <v>625</v>
      </c>
      <c r="C223" s="33"/>
      <c r="D223" s="28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</row>
    <row r="224" spans="1:39">
      <c r="A224" s="26"/>
      <c r="B224" s="49"/>
      <c r="C224" s="33"/>
      <c r="D224" s="28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</row>
    <row r="225" spans="1:39" ht="78.75">
      <c r="A225" s="26" t="s">
        <v>626</v>
      </c>
      <c r="B225" s="32" t="s">
        <v>627</v>
      </c>
      <c r="C225" s="33"/>
      <c r="D225" s="28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</row>
    <row r="226" spans="1:39">
      <c r="A226" s="26"/>
      <c r="B226" s="49"/>
      <c r="C226" s="33"/>
      <c r="D226" s="28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</row>
    <row r="227" spans="1:39" s="22" customFormat="1" ht="47.25">
      <c r="A227" s="15" t="s">
        <v>628</v>
      </c>
      <c r="B227" s="16" t="s">
        <v>629</v>
      </c>
      <c r="C227" s="17" t="s">
        <v>53</v>
      </c>
      <c r="D227" s="23" t="s">
        <v>53</v>
      </c>
      <c r="E227" s="23" t="s">
        <v>53</v>
      </c>
      <c r="F227" s="23" t="s">
        <v>53</v>
      </c>
      <c r="G227" s="23" t="s">
        <v>53</v>
      </c>
      <c r="H227" s="23" t="s">
        <v>53</v>
      </c>
      <c r="I227" s="23" t="s">
        <v>53</v>
      </c>
      <c r="J227" s="23" t="s">
        <v>53</v>
      </c>
      <c r="K227" s="23" t="s">
        <v>53</v>
      </c>
      <c r="L227" s="23" t="s">
        <v>53</v>
      </c>
      <c r="M227" s="23" t="s">
        <v>53</v>
      </c>
      <c r="N227" s="23" t="s">
        <v>53</v>
      </c>
      <c r="O227" s="23" t="s">
        <v>53</v>
      </c>
      <c r="P227" s="23" t="s">
        <v>53</v>
      </c>
      <c r="Q227" s="23" t="s">
        <v>53</v>
      </c>
      <c r="R227" s="23" t="s">
        <v>53</v>
      </c>
      <c r="S227" s="23" t="s">
        <v>53</v>
      </c>
      <c r="T227" s="23" t="s">
        <v>53</v>
      </c>
      <c r="U227" s="23" t="s">
        <v>53</v>
      </c>
      <c r="V227" s="23" t="s">
        <v>53</v>
      </c>
      <c r="W227" s="23" t="s">
        <v>53</v>
      </c>
      <c r="X227" s="23" t="s">
        <v>53</v>
      </c>
      <c r="Y227" s="23" t="s">
        <v>53</v>
      </c>
      <c r="Z227" s="23" t="s">
        <v>53</v>
      </c>
      <c r="AA227" s="23" t="s">
        <v>53</v>
      </c>
      <c r="AB227" s="23" t="s">
        <v>53</v>
      </c>
      <c r="AC227" s="23" t="s">
        <v>53</v>
      </c>
      <c r="AD227" s="23" t="s">
        <v>53</v>
      </c>
      <c r="AE227" s="23" t="s">
        <v>53</v>
      </c>
      <c r="AF227" s="23" t="s">
        <v>53</v>
      </c>
      <c r="AG227" s="23" t="s">
        <v>53</v>
      </c>
      <c r="AH227" s="23" t="s">
        <v>53</v>
      </c>
      <c r="AI227" s="23" t="s">
        <v>53</v>
      </c>
      <c r="AJ227" s="23" t="s">
        <v>53</v>
      </c>
      <c r="AK227" s="23" t="s">
        <v>53</v>
      </c>
      <c r="AL227" s="23" t="s">
        <v>53</v>
      </c>
      <c r="AM227" s="23" t="s">
        <v>53</v>
      </c>
    </row>
    <row r="228" spans="1:39" ht="31.5">
      <c r="A228" s="34" t="s">
        <v>630</v>
      </c>
      <c r="B228" s="39" t="s">
        <v>631</v>
      </c>
      <c r="C228" s="36" t="s">
        <v>632</v>
      </c>
      <c r="D228" s="4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</row>
    <row r="229" spans="1:39" ht="31.5">
      <c r="A229" s="34" t="s">
        <v>633</v>
      </c>
      <c r="B229" s="39" t="s">
        <v>634</v>
      </c>
      <c r="C229" s="36" t="s">
        <v>635</v>
      </c>
      <c r="D229" s="4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</row>
    <row r="230" spans="1:39">
      <c r="A230" s="34" t="s">
        <v>636</v>
      </c>
      <c r="B230" s="39" t="s">
        <v>637</v>
      </c>
      <c r="C230" s="36" t="s">
        <v>638</v>
      </c>
      <c r="D230" s="4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</row>
    <row r="231" spans="1:39" ht="31.5">
      <c r="A231" s="34" t="s">
        <v>639</v>
      </c>
      <c r="B231" s="39" t="s">
        <v>640</v>
      </c>
      <c r="C231" s="36" t="s">
        <v>641</v>
      </c>
      <c r="D231" s="4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</row>
    <row r="232" spans="1:39" ht="31.5">
      <c r="A232" s="34" t="s">
        <v>642</v>
      </c>
      <c r="B232" s="39" t="s">
        <v>643</v>
      </c>
      <c r="C232" s="36" t="s">
        <v>644</v>
      </c>
      <c r="D232" s="4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38"/>
      <c r="AK232" s="38"/>
      <c r="AL232" s="38"/>
      <c r="AM232" s="38"/>
    </row>
    <row r="233" spans="1:39" ht="31.5">
      <c r="A233" s="34" t="s">
        <v>645</v>
      </c>
      <c r="B233" s="39" t="s">
        <v>646</v>
      </c>
      <c r="C233" s="36" t="s">
        <v>647</v>
      </c>
      <c r="D233" s="4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</row>
    <row r="234" spans="1:39" ht="31.5">
      <c r="A234" s="34" t="s">
        <v>648</v>
      </c>
      <c r="B234" s="39" t="s">
        <v>649</v>
      </c>
      <c r="C234" s="36" t="s">
        <v>650</v>
      </c>
      <c r="D234" s="4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8"/>
      <c r="AM234" s="38"/>
    </row>
    <row r="235" spans="1:39" ht="31.5">
      <c r="A235" s="34" t="s">
        <v>651</v>
      </c>
      <c r="B235" s="39" t="s">
        <v>652</v>
      </c>
      <c r="C235" s="36" t="s">
        <v>653</v>
      </c>
      <c r="D235" s="4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8"/>
      <c r="AM235" s="38"/>
    </row>
    <row r="236" spans="1:39" ht="31.5">
      <c r="A236" s="34" t="s">
        <v>654</v>
      </c>
      <c r="B236" s="39" t="s">
        <v>655</v>
      </c>
      <c r="C236" s="36" t="s">
        <v>656</v>
      </c>
      <c r="D236" s="4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38"/>
      <c r="AM236" s="38"/>
    </row>
    <row r="237" spans="1:39" ht="31.5">
      <c r="A237" s="34" t="s">
        <v>657</v>
      </c>
      <c r="B237" s="39" t="s">
        <v>658</v>
      </c>
      <c r="C237" s="36" t="s">
        <v>659</v>
      </c>
      <c r="D237" s="4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  <c r="AJ237" s="38"/>
      <c r="AK237" s="38"/>
      <c r="AL237" s="38"/>
      <c r="AM237" s="38"/>
    </row>
    <row r="238" spans="1:39">
      <c r="A238" s="34" t="s">
        <v>660</v>
      </c>
      <c r="B238" s="39" t="s">
        <v>661</v>
      </c>
      <c r="C238" s="36" t="s">
        <v>662</v>
      </c>
      <c r="D238" s="4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</row>
    <row r="239" spans="1:39" ht="31.5">
      <c r="A239" s="34" t="s">
        <v>663</v>
      </c>
      <c r="B239" s="39" t="s">
        <v>664</v>
      </c>
      <c r="C239" s="36" t="s">
        <v>665</v>
      </c>
      <c r="D239" s="4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</row>
    <row r="240" spans="1:39" ht="31.5">
      <c r="A240" s="34" t="s">
        <v>666</v>
      </c>
      <c r="B240" s="39" t="s">
        <v>667</v>
      </c>
      <c r="C240" s="36" t="s">
        <v>668</v>
      </c>
      <c r="D240" s="4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</row>
    <row r="241" spans="1:39" ht="31.5">
      <c r="A241" s="34" t="s">
        <v>669</v>
      </c>
      <c r="B241" s="39" t="s">
        <v>670</v>
      </c>
      <c r="C241" s="36" t="s">
        <v>671</v>
      </c>
      <c r="D241" s="4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</row>
    <row r="242" spans="1:39">
      <c r="A242" s="34" t="s">
        <v>672</v>
      </c>
      <c r="B242" s="39" t="s">
        <v>673</v>
      </c>
      <c r="C242" s="36" t="s">
        <v>674</v>
      </c>
      <c r="D242" s="4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38"/>
      <c r="AM242" s="38"/>
    </row>
    <row r="243" spans="1:39" ht="31.5">
      <c r="A243" s="34" t="s">
        <v>675</v>
      </c>
      <c r="B243" s="39" t="s">
        <v>676</v>
      </c>
      <c r="C243" s="36" t="s">
        <v>677</v>
      </c>
      <c r="D243" s="4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</row>
    <row r="244" spans="1:39" ht="31.5">
      <c r="A244" s="34" t="s">
        <v>678</v>
      </c>
      <c r="B244" s="39" t="s">
        <v>679</v>
      </c>
      <c r="C244" s="36" t="s">
        <v>680</v>
      </c>
      <c r="D244" s="4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</row>
    <row r="245" spans="1:39">
      <c r="A245" s="34" t="s">
        <v>681</v>
      </c>
      <c r="B245" s="39" t="s">
        <v>682</v>
      </c>
      <c r="C245" s="36" t="s">
        <v>683</v>
      </c>
      <c r="D245" s="4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</row>
    <row r="246" spans="1:39">
      <c r="A246" s="34" t="s">
        <v>684</v>
      </c>
      <c r="B246" s="39" t="s">
        <v>685</v>
      </c>
      <c r="C246" s="36" t="s">
        <v>686</v>
      </c>
      <c r="D246" s="4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38"/>
      <c r="AM246" s="38"/>
    </row>
    <row r="247" spans="1:39" ht="31.5">
      <c r="A247" s="34" t="s">
        <v>687</v>
      </c>
      <c r="B247" s="39" t="s">
        <v>688</v>
      </c>
      <c r="C247" s="36" t="s">
        <v>689</v>
      </c>
      <c r="D247" s="4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38"/>
      <c r="AM247" s="38"/>
    </row>
    <row r="248" spans="1:39" ht="31.5">
      <c r="A248" s="34" t="s">
        <v>690</v>
      </c>
      <c r="B248" s="39" t="s">
        <v>691</v>
      </c>
      <c r="C248" s="36" t="s">
        <v>692</v>
      </c>
      <c r="D248" s="4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38"/>
      <c r="AM248" s="38"/>
    </row>
    <row r="249" spans="1:39">
      <c r="A249" s="34" t="s">
        <v>693</v>
      </c>
      <c r="B249" s="39" t="s">
        <v>694</v>
      </c>
      <c r="C249" s="36" t="s">
        <v>695</v>
      </c>
      <c r="D249" s="4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</row>
    <row r="250" spans="1:39">
      <c r="A250" s="34" t="s">
        <v>696</v>
      </c>
      <c r="B250" s="39" t="s">
        <v>697</v>
      </c>
      <c r="C250" s="36" t="s">
        <v>698</v>
      </c>
      <c r="D250" s="4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</row>
    <row r="251" spans="1:39">
      <c r="A251" s="26"/>
      <c r="B251" s="49"/>
      <c r="C251" s="33"/>
      <c r="D251" s="28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</row>
    <row r="252" spans="1:39" s="22" customFormat="1" ht="63">
      <c r="A252" s="15" t="s">
        <v>699</v>
      </c>
      <c r="B252" s="16" t="s">
        <v>700</v>
      </c>
      <c r="C252" s="17" t="s">
        <v>53</v>
      </c>
      <c r="D252" s="23" t="s">
        <v>53</v>
      </c>
      <c r="E252" s="23" t="s">
        <v>53</v>
      </c>
      <c r="F252" s="23" t="s">
        <v>53</v>
      </c>
      <c r="G252" s="23" t="s">
        <v>53</v>
      </c>
      <c r="H252" s="23" t="s">
        <v>53</v>
      </c>
      <c r="I252" s="23" t="s">
        <v>53</v>
      </c>
      <c r="J252" s="23" t="s">
        <v>53</v>
      </c>
      <c r="K252" s="23" t="s">
        <v>53</v>
      </c>
      <c r="L252" s="23" t="s">
        <v>53</v>
      </c>
      <c r="M252" s="23" t="s">
        <v>53</v>
      </c>
      <c r="N252" s="23" t="s">
        <v>53</v>
      </c>
      <c r="O252" s="23" t="s">
        <v>53</v>
      </c>
      <c r="P252" s="23" t="s">
        <v>53</v>
      </c>
      <c r="Q252" s="23" t="s">
        <v>53</v>
      </c>
      <c r="R252" s="23" t="s">
        <v>53</v>
      </c>
      <c r="S252" s="23" t="s">
        <v>53</v>
      </c>
      <c r="T252" s="23" t="s">
        <v>53</v>
      </c>
      <c r="U252" s="23" t="s">
        <v>53</v>
      </c>
      <c r="V252" s="23" t="s">
        <v>53</v>
      </c>
      <c r="W252" s="23" t="s">
        <v>53</v>
      </c>
      <c r="X252" s="23" t="s">
        <v>53</v>
      </c>
      <c r="Y252" s="23" t="s">
        <v>53</v>
      </c>
      <c r="Z252" s="23" t="s">
        <v>53</v>
      </c>
      <c r="AA252" s="23" t="s">
        <v>53</v>
      </c>
      <c r="AB252" s="23" t="s">
        <v>53</v>
      </c>
      <c r="AC252" s="23" t="s">
        <v>53</v>
      </c>
      <c r="AD252" s="23" t="s">
        <v>53</v>
      </c>
      <c r="AE252" s="23" t="s">
        <v>53</v>
      </c>
      <c r="AF252" s="23" t="s">
        <v>53</v>
      </c>
      <c r="AG252" s="23" t="s">
        <v>53</v>
      </c>
      <c r="AH252" s="23" t="s">
        <v>53</v>
      </c>
      <c r="AI252" s="23" t="s">
        <v>53</v>
      </c>
      <c r="AJ252" s="23" t="s">
        <v>53</v>
      </c>
      <c r="AK252" s="23" t="s">
        <v>53</v>
      </c>
      <c r="AL252" s="23" t="s">
        <v>53</v>
      </c>
      <c r="AM252" s="23" t="s">
        <v>53</v>
      </c>
    </row>
    <row r="253" spans="1:39">
      <c r="A253" s="26"/>
      <c r="B253" s="49"/>
      <c r="C253" s="50"/>
      <c r="D253" s="28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</row>
    <row r="254" spans="1:39" s="22" customFormat="1" ht="31.5">
      <c r="A254" s="15" t="s">
        <v>701</v>
      </c>
      <c r="B254" s="16" t="s">
        <v>702</v>
      </c>
      <c r="C254" s="17" t="s">
        <v>53</v>
      </c>
      <c r="D254" s="23" t="s">
        <v>53</v>
      </c>
      <c r="E254" s="23" t="s">
        <v>53</v>
      </c>
      <c r="F254" s="23" t="s">
        <v>53</v>
      </c>
      <c r="G254" s="23" t="s">
        <v>53</v>
      </c>
      <c r="H254" s="23" t="s">
        <v>53</v>
      </c>
      <c r="I254" s="23" t="s">
        <v>53</v>
      </c>
      <c r="J254" s="23" t="s">
        <v>53</v>
      </c>
      <c r="K254" s="23" t="s">
        <v>53</v>
      </c>
      <c r="L254" s="23" t="s">
        <v>53</v>
      </c>
      <c r="M254" s="23" t="s">
        <v>53</v>
      </c>
      <c r="N254" s="21">
        <f>SUM(N255:N277)</f>
        <v>3</v>
      </c>
      <c r="O254" s="23" t="s">
        <v>53</v>
      </c>
      <c r="P254" s="23" t="s">
        <v>53</v>
      </c>
      <c r="Q254" s="23" t="s">
        <v>53</v>
      </c>
      <c r="R254" s="23" t="s">
        <v>53</v>
      </c>
      <c r="S254" s="21">
        <f>SUM(S255:S277)</f>
        <v>1</v>
      </c>
      <c r="T254" s="23" t="s">
        <v>53</v>
      </c>
      <c r="U254" s="23" t="s">
        <v>53</v>
      </c>
      <c r="V254" s="23" t="s">
        <v>53</v>
      </c>
      <c r="W254" s="23" t="s">
        <v>53</v>
      </c>
      <c r="X254" s="21">
        <f>SUM(X255:X277)</f>
        <v>1</v>
      </c>
      <c r="Y254" s="23" t="s">
        <v>53</v>
      </c>
      <c r="Z254" s="23" t="s">
        <v>53</v>
      </c>
      <c r="AA254" s="23" t="s">
        <v>53</v>
      </c>
      <c r="AB254" s="23" t="s">
        <v>53</v>
      </c>
      <c r="AC254" s="21">
        <f>SUM(AC255:AC277)</f>
        <v>2</v>
      </c>
      <c r="AD254" s="23" t="s">
        <v>53</v>
      </c>
      <c r="AE254" s="23" t="s">
        <v>53</v>
      </c>
      <c r="AF254" s="23" t="s">
        <v>53</v>
      </c>
      <c r="AG254" s="23" t="s">
        <v>53</v>
      </c>
      <c r="AH254" s="23" t="s">
        <v>53</v>
      </c>
      <c r="AI254" s="23" t="s">
        <v>53</v>
      </c>
      <c r="AJ254" s="23" t="s">
        <v>53</v>
      </c>
      <c r="AK254" s="23" t="s">
        <v>53</v>
      </c>
      <c r="AL254" s="23" t="s">
        <v>53</v>
      </c>
      <c r="AM254" s="21">
        <f>SUM(AM255:AM277)</f>
        <v>7</v>
      </c>
    </row>
    <row r="255" spans="1:39" ht="31.5">
      <c r="A255" s="34" t="s">
        <v>703</v>
      </c>
      <c r="B255" s="39" t="s">
        <v>704</v>
      </c>
      <c r="C255" s="36" t="s">
        <v>705</v>
      </c>
      <c r="D255" s="4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/>
      <c r="AL255" s="38"/>
      <c r="AM255" s="38"/>
    </row>
    <row r="256" spans="1:39" ht="31.5">
      <c r="A256" s="34" t="s">
        <v>706</v>
      </c>
      <c r="B256" s="39" t="s">
        <v>707</v>
      </c>
      <c r="C256" s="36" t="s">
        <v>708</v>
      </c>
      <c r="D256" s="4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8"/>
      <c r="AM256" s="38"/>
    </row>
    <row r="257" spans="1:39">
      <c r="A257" s="34" t="s">
        <v>709</v>
      </c>
      <c r="B257" s="39" t="s">
        <v>710</v>
      </c>
      <c r="C257" s="36" t="s">
        <v>711</v>
      </c>
      <c r="D257" s="4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38"/>
    </row>
    <row r="258" spans="1:39" ht="47.25">
      <c r="A258" s="34" t="s">
        <v>712</v>
      </c>
      <c r="B258" s="39" t="s">
        <v>713</v>
      </c>
      <c r="C258" s="36" t="s">
        <v>714</v>
      </c>
      <c r="D258" s="4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8"/>
      <c r="AM258" s="38"/>
    </row>
    <row r="259" spans="1:39">
      <c r="A259" s="34" t="s">
        <v>715</v>
      </c>
      <c r="B259" s="39" t="s">
        <v>716</v>
      </c>
      <c r="C259" s="36" t="s">
        <v>717</v>
      </c>
      <c r="D259" s="48"/>
      <c r="E259" s="38"/>
      <c r="F259" s="38"/>
      <c r="G259" s="38"/>
      <c r="H259" s="38"/>
      <c r="I259" s="38"/>
      <c r="J259" s="38"/>
      <c r="K259" s="38"/>
      <c r="L259" s="38"/>
      <c r="M259" s="38"/>
      <c r="N259" s="51">
        <v>1</v>
      </c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  <c r="AJ259" s="38"/>
      <c r="AK259" s="38"/>
      <c r="AL259" s="38"/>
      <c r="AM259" s="51">
        <v>1</v>
      </c>
    </row>
    <row r="260" spans="1:39">
      <c r="A260" s="34" t="s">
        <v>718</v>
      </c>
      <c r="B260" s="39" t="s">
        <v>719</v>
      </c>
      <c r="C260" s="36" t="s">
        <v>720</v>
      </c>
      <c r="D260" s="48"/>
      <c r="E260" s="38"/>
      <c r="F260" s="38"/>
      <c r="G260" s="38"/>
      <c r="H260" s="38"/>
      <c r="I260" s="38"/>
      <c r="J260" s="38"/>
      <c r="K260" s="38"/>
      <c r="L260" s="38"/>
      <c r="M260" s="38"/>
      <c r="N260" s="51">
        <v>1</v>
      </c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  <c r="AJ260" s="38"/>
      <c r="AK260" s="38"/>
      <c r="AL260" s="38"/>
      <c r="AM260" s="51">
        <v>1</v>
      </c>
    </row>
    <row r="261" spans="1:39">
      <c r="A261" s="34" t="s">
        <v>721</v>
      </c>
      <c r="B261" s="39" t="s">
        <v>722</v>
      </c>
      <c r="C261" s="36" t="s">
        <v>723</v>
      </c>
      <c r="D261" s="48"/>
      <c r="E261" s="38"/>
      <c r="F261" s="38"/>
      <c r="G261" s="38"/>
      <c r="H261" s="38"/>
      <c r="I261" s="38"/>
      <c r="J261" s="38"/>
      <c r="K261" s="38"/>
      <c r="L261" s="38"/>
      <c r="M261" s="38"/>
      <c r="N261" s="51">
        <v>1</v>
      </c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51">
        <v>1</v>
      </c>
    </row>
    <row r="262" spans="1:39" ht="47.25">
      <c r="A262" s="34" t="s">
        <v>724</v>
      </c>
      <c r="B262" s="39" t="s">
        <v>725</v>
      </c>
      <c r="C262" s="36" t="s">
        <v>726</v>
      </c>
      <c r="D262" s="4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  <c r="AJ262" s="38"/>
      <c r="AK262" s="38"/>
      <c r="AL262" s="38"/>
      <c r="AM262" s="38"/>
    </row>
    <row r="263" spans="1:39">
      <c r="A263" s="34" t="s">
        <v>727</v>
      </c>
      <c r="B263" s="39" t="s">
        <v>728</v>
      </c>
      <c r="C263" s="36" t="s">
        <v>729</v>
      </c>
      <c r="D263" s="4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/>
      <c r="AL263" s="38"/>
      <c r="AM263" s="38"/>
    </row>
    <row r="264" spans="1:39">
      <c r="A264" s="34" t="s">
        <v>730</v>
      </c>
      <c r="B264" s="39" t="s">
        <v>731</v>
      </c>
      <c r="C264" s="36" t="s">
        <v>732</v>
      </c>
      <c r="D264" s="4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  <c r="AJ264" s="38"/>
      <c r="AK264" s="38"/>
      <c r="AL264" s="38"/>
      <c r="AM264" s="38"/>
    </row>
    <row r="265" spans="1:39">
      <c r="A265" s="34" t="s">
        <v>733</v>
      </c>
      <c r="B265" s="39" t="s">
        <v>722</v>
      </c>
      <c r="C265" s="36" t="s">
        <v>734</v>
      </c>
      <c r="D265" s="4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</row>
    <row r="266" spans="1:39">
      <c r="A266" s="34" t="s">
        <v>735</v>
      </c>
      <c r="B266" s="39" t="s">
        <v>736</v>
      </c>
      <c r="C266" s="36" t="s">
        <v>737</v>
      </c>
      <c r="D266" s="4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51">
        <v>1</v>
      </c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51">
        <v>1</v>
      </c>
    </row>
    <row r="267" spans="1:39" ht="47.25">
      <c r="A267" s="34" t="s">
        <v>738</v>
      </c>
      <c r="B267" s="39" t="s">
        <v>739</v>
      </c>
      <c r="C267" s="36" t="s">
        <v>740</v>
      </c>
      <c r="D267" s="4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</row>
    <row r="268" spans="1:39" ht="47.25">
      <c r="A268" s="34" t="s">
        <v>741</v>
      </c>
      <c r="B268" s="39" t="s">
        <v>742</v>
      </c>
      <c r="C268" s="36" t="s">
        <v>743</v>
      </c>
      <c r="D268" s="4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</row>
    <row r="269" spans="1:39">
      <c r="A269" s="34" t="s">
        <v>744</v>
      </c>
      <c r="B269" s="39" t="s">
        <v>745</v>
      </c>
      <c r="C269" s="36" t="s">
        <v>746</v>
      </c>
      <c r="D269" s="4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51">
        <v>1</v>
      </c>
      <c r="Y269" s="51"/>
      <c r="Z269" s="51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>
        <v>1</v>
      </c>
    </row>
    <row r="270" spans="1:39" ht="47.25">
      <c r="A270" s="34" t="s">
        <v>747</v>
      </c>
      <c r="B270" s="39" t="s">
        <v>748</v>
      </c>
      <c r="C270" s="36" t="s">
        <v>749</v>
      </c>
      <c r="D270" s="4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</row>
    <row r="271" spans="1:39">
      <c r="A271" s="34" t="s">
        <v>750</v>
      </c>
      <c r="B271" s="39" t="s">
        <v>728</v>
      </c>
      <c r="C271" s="36" t="s">
        <v>751</v>
      </c>
      <c r="D271" s="4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>
        <v>1</v>
      </c>
      <c r="AD271" s="51"/>
      <c r="AE271" s="51"/>
      <c r="AF271" s="51"/>
      <c r="AG271" s="51"/>
      <c r="AH271" s="51"/>
      <c r="AI271" s="51"/>
      <c r="AJ271" s="51"/>
      <c r="AK271" s="51"/>
      <c r="AL271" s="51"/>
      <c r="AM271" s="51">
        <v>1</v>
      </c>
    </row>
    <row r="272" spans="1:39">
      <c r="A272" s="34" t="s">
        <v>752</v>
      </c>
      <c r="B272" s="39" t="s">
        <v>753</v>
      </c>
      <c r="C272" s="36" t="s">
        <v>754</v>
      </c>
      <c r="D272" s="4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>
        <v>1</v>
      </c>
      <c r="AD272" s="51"/>
      <c r="AE272" s="51"/>
      <c r="AF272" s="51"/>
      <c r="AG272" s="51"/>
      <c r="AH272" s="51"/>
      <c r="AI272" s="51"/>
      <c r="AJ272" s="51"/>
      <c r="AK272" s="51"/>
      <c r="AL272" s="51"/>
      <c r="AM272" s="51">
        <v>1</v>
      </c>
    </row>
    <row r="273" spans="1:39">
      <c r="A273" s="34" t="s">
        <v>755</v>
      </c>
      <c r="B273" s="39" t="s">
        <v>756</v>
      </c>
      <c r="C273" s="36" t="s">
        <v>757</v>
      </c>
      <c r="D273" s="4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</row>
    <row r="274" spans="1:39">
      <c r="A274" s="34" t="s">
        <v>758</v>
      </c>
      <c r="B274" s="39" t="s">
        <v>759</v>
      </c>
      <c r="C274" s="36" t="s">
        <v>760</v>
      </c>
      <c r="D274" s="4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  <c r="AM274" s="51"/>
    </row>
    <row r="275" spans="1:39">
      <c r="A275" s="34" t="s">
        <v>761</v>
      </c>
      <c r="B275" s="39" t="s">
        <v>762</v>
      </c>
      <c r="C275" s="36" t="s">
        <v>763</v>
      </c>
      <c r="D275" s="4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  <c r="AM275" s="51"/>
    </row>
    <row r="276" spans="1:39">
      <c r="A276" s="34" t="s">
        <v>764</v>
      </c>
      <c r="B276" s="39" t="s">
        <v>765</v>
      </c>
      <c r="C276" s="36" t="s">
        <v>766</v>
      </c>
      <c r="D276" s="4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  <c r="AM276" s="51"/>
    </row>
    <row r="277" spans="1:39">
      <c r="A277" s="26"/>
      <c r="B277" s="49"/>
      <c r="C277" s="52"/>
      <c r="D277" s="28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53"/>
      <c r="AE277" s="53"/>
      <c r="AF277" s="53"/>
      <c r="AG277" s="53"/>
      <c r="AH277" s="53"/>
      <c r="AI277" s="29"/>
      <c r="AJ277" s="29"/>
      <c r="AK277" s="29"/>
      <c r="AL277" s="29"/>
      <c r="AM277" s="29"/>
    </row>
  </sheetData>
  <mergeCells count="24">
    <mergeCell ref="A11:A14"/>
    <mergeCell ref="B11:B14"/>
    <mergeCell ref="C11:C14"/>
    <mergeCell ref="D11:D14"/>
    <mergeCell ref="E11:I12"/>
    <mergeCell ref="A4:AM4"/>
    <mergeCell ref="A6:AM6"/>
    <mergeCell ref="A7:AM7"/>
    <mergeCell ref="A9:AM9"/>
    <mergeCell ref="A10:AH10"/>
    <mergeCell ref="J11:AM11"/>
    <mergeCell ref="J12:N12"/>
    <mergeCell ref="O12:S12"/>
    <mergeCell ref="T12:X12"/>
    <mergeCell ref="Y12:AC12"/>
    <mergeCell ref="AD12:AH12"/>
    <mergeCell ref="AI12:AM12"/>
    <mergeCell ref="AI13:AM13"/>
    <mergeCell ref="E13:I13"/>
    <mergeCell ref="J13:N13"/>
    <mergeCell ref="O13:S13"/>
    <mergeCell ref="T13:X13"/>
    <mergeCell ref="Y13:AC13"/>
    <mergeCell ref="AD13:AH13"/>
  </mergeCells>
  <conditionalFormatting sqref="D16:AM277">
    <cfRule type="cellIs" dxfId="1" priority="3" operator="equal">
      <formula>0</formula>
    </cfRule>
  </conditionalFormatting>
  <conditionalFormatting sqref="Q36:Q42">
    <cfRule type="cellIs" dxfId="0" priority="1" operator="equal">
      <formula>0</formula>
    </cfRule>
    <cfRule type="cellIs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2017-06-16T03:45:40Z</cp:lastPrinted>
  <dcterms:created xsi:type="dcterms:W3CDTF">2017-03-30T04:34:28Z</dcterms:created>
  <dcterms:modified xsi:type="dcterms:W3CDTF">2017-06-16T03:45:42Z</dcterms:modified>
</cp:coreProperties>
</file>