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5-2017" sheetId="1" r:id="rId1"/>
  </sheets>
  <definedNames>
    <definedName name="_xlnm._FilterDatabase" localSheetId="0" hidden="1">'5-2017'!#REF!</definedName>
    <definedName name="_xlnm.Print_Area" localSheetId="0">'5-2017'!$A$1:$AL$136</definedName>
  </definedNames>
  <calcPr calcId="125725"/>
</workbook>
</file>

<file path=xl/calcChain.xml><?xml version="1.0" encoding="utf-8"?>
<calcChain xmlns="http://schemas.openxmlformats.org/spreadsheetml/2006/main">
  <c r="AL127" i="1"/>
  <c r="AG127"/>
  <c r="AG26" s="1"/>
  <c r="AF127"/>
  <c r="AL123"/>
  <c r="AL120" s="1"/>
  <c r="AG123"/>
  <c r="AH122"/>
  <c r="AG122"/>
  <c r="AH121"/>
  <c r="AH120" s="1"/>
  <c r="AH24" s="1"/>
  <c r="AH20" s="1"/>
  <c r="AG121"/>
  <c r="AG120"/>
  <c r="AG24" s="1"/>
  <c r="T120"/>
  <c r="T24" s="1"/>
  <c r="S120"/>
  <c r="S24" s="1"/>
  <c r="Q120"/>
  <c r="M120"/>
  <c r="M24" s="1"/>
  <c r="M20" s="1"/>
  <c r="L120"/>
  <c r="L24" s="1"/>
  <c r="AL94"/>
  <c r="AG94"/>
  <c r="AL93"/>
  <c r="AG93"/>
  <c r="AL92"/>
  <c r="AG92"/>
  <c r="AL91"/>
  <c r="AG91"/>
  <c r="AE91"/>
  <c r="Z91"/>
  <c r="X91"/>
  <c r="S91"/>
  <c r="Q91"/>
  <c r="L91"/>
  <c r="AL90"/>
  <c r="AG90"/>
  <c r="AE90"/>
  <c r="Z90"/>
  <c r="X90"/>
  <c r="S90"/>
  <c r="Q90"/>
  <c r="L90"/>
  <c r="AL67"/>
  <c r="AL22" s="1"/>
  <c r="AL20" s="1"/>
  <c r="AG67"/>
  <c r="AE67"/>
  <c r="Z67"/>
  <c r="X67"/>
  <c r="X22" s="1"/>
  <c r="X20" s="1"/>
  <c r="S67"/>
  <c r="S22" s="1"/>
  <c r="Q67"/>
  <c r="L67"/>
  <c r="AJ36"/>
  <c r="AI36"/>
  <c r="AH36"/>
  <c r="AG36"/>
  <c r="AJ35"/>
  <c r="AI35"/>
  <c r="AH35"/>
  <c r="AG35"/>
  <c r="AJ34"/>
  <c r="AI34"/>
  <c r="AH34"/>
  <c r="AG34"/>
  <c r="AJ33"/>
  <c r="AI33"/>
  <c r="AH33"/>
  <c r="AG33"/>
  <c r="AJ32"/>
  <c r="AI32"/>
  <c r="AH32"/>
  <c r="AG32"/>
  <c r="AJ31"/>
  <c r="AI31"/>
  <c r="AH31"/>
  <c r="AG31"/>
  <c r="AC31"/>
  <c r="AA31"/>
  <c r="Z31"/>
  <c r="V31"/>
  <c r="T31"/>
  <c r="S31"/>
  <c r="O31"/>
  <c r="M31"/>
  <c r="L31"/>
  <c r="H31"/>
  <c r="F31"/>
  <c r="E31"/>
  <c r="AJ30"/>
  <c r="AI30"/>
  <c r="AH30"/>
  <c r="AG30"/>
  <c r="AC30"/>
  <c r="AA30"/>
  <c r="Z30"/>
  <c r="V30"/>
  <c r="T30"/>
  <c r="S30"/>
  <c r="O30"/>
  <c r="M30"/>
  <c r="L30"/>
  <c r="H30"/>
  <c r="F30"/>
  <c r="E30"/>
  <c r="AJ29"/>
  <c r="AJ21" s="1"/>
  <c r="AJ20" s="1"/>
  <c r="AI29"/>
  <c r="AH29"/>
  <c r="AG29"/>
  <c r="AC29"/>
  <c r="AC21" s="1"/>
  <c r="AC20" s="1"/>
  <c r="AA29"/>
  <c r="AA21" s="1"/>
  <c r="AA20" s="1"/>
  <c r="Z29"/>
  <c r="Z21" s="1"/>
  <c r="Z20" s="1"/>
  <c r="V29"/>
  <c r="T29"/>
  <c r="T21" s="1"/>
  <c r="T20" s="1"/>
  <c r="S29"/>
  <c r="S21" s="1"/>
  <c r="S20" s="1"/>
  <c r="O29"/>
  <c r="M29"/>
  <c r="L29"/>
  <c r="H29"/>
  <c r="H21" s="1"/>
  <c r="H20" s="1"/>
  <c r="F29"/>
  <c r="F21" s="1"/>
  <c r="F20" s="1"/>
  <c r="E29"/>
  <c r="AL26"/>
  <c r="AJ26"/>
  <c r="AH26"/>
  <c r="AF26"/>
  <c r="AC26"/>
  <c r="AA26"/>
  <c r="Z26"/>
  <c r="Y26"/>
  <c r="V26"/>
  <c r="T26"/>
  <c r="S26"/>
  <c r="R26"/>
  <c r="O26"/>
  <c r="M26"/>
  <c r="L26"/>
  <c r="K26"/>
  <c r="H26"/>
  <c r="F26"/>
  <c r="E26"/>
  <c r="D26"/>
  <c r="AJ25"/>
  <c r="AH25"/>
  <c r="AG25"/>
  <c r="AF25"/>
  <c r="AC25"/>
  <c r="AA25"/>
  <c r="Z25"/>
  <c r="Y25"/>
  <c r="V25"/>
  <c r="T25"/>
  <c r="S25"/>
  <c r="R25"/>
  <c r="O25"/>
  <c r="M25"/>
  <c r="L25"/>
  <c r="K25"/>
  <c r="H25"/>
  <c r="F25"/>
  <c r="E25"/>
  <c r="D25"/>
  <c r="AJ24"/>
  <c r="AF24"/>
  <c r="AC24"/>
  <c r="AA24"/>
  <c r="Z24"/>
  <c r="Y24"/>
  <c r="V24"/>
  <c r="R24"/>
  <c r="O24"/>
  <c r="K24"/>
  <c r="H24"/>
  <c r="F24"/>
  <c r="E24"/>
  <c r="D24"/>
  <c r="AJ23"/>
  <c r="AH23"/>
  <c r="AG23"/>
  <c r="AF23"/>
  <c r="AC23"/>
  <c r="AA23"/>
  <c r="Z23"/>
  <c r="Y23"/>
  <c r="V23"/>
  <c r="T23"/>
  <c r="S23"/>
  <c r="R23"/>
  <c r="O23"/>
  <c r="M23"/>
  <c r="L23"/>
  <c r="K23"/>
  <c r="H23"/>
  <c r="F23"/>
  <c r="E23"/>
  <c r="D23"/>
  <c r="AJ22"/>
  <c r="AH22"/>
  <c r="AG22"/>
  <c r="AG20" s="1"/>
  <c r="AF22"/>
  <c r="AE22"/>
  <c r="AE20" s="1"/>
  <c r="AC22"/>
  <c r="AA22"/>
  <c r="Z22"/>
  <c r="Y22"/>
  <c r="V22"/>
  <c r="T22"/>
  <c r="R22"/>
  <c r="Q22"/>
  <c r="O22"/>
  <c r="M22"/>
  <c r="L22"/>
  <c r="K22"/>
  <c r="H22"/>
  <c r="F22"/>
  <c r="E22"/>
  <c r="D22"/>
  <c r="AH21"/>
  <c r="AG21"/>
  <c r="AF21"/>
  <c r="AF20" s="1"/>
  <c r="Y21"/>
  <c r="V21"/>
  <c r="R21"/>
  <c r="Q21"/>
  <c r="Q20" s="1"/>
  <c r="O21"/>
  <c r="M21"/>
  <c r="L21"/>
  <c r="L20" s="1"/>
  <c r="K21"/>
  <c r="E21"/>
  <c r="E20" s="1"/>
  <c r="D21"/>
  <c r="V20"/>
  <c r="O20"/>
</calcChain>
</file>

<file path=xl/sharedStrings.xml><?xml version="1.0" encoding="utf-8"?>
<sst xmlns="http://schemas.openxmlformats.org/spreadsheetml/2006/main" count="649" uniqueCount="254">
  <si>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</si>
  <si>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</si>
  <si>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</si>
  <si>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</si>
  <si>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2017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</si>
  <si>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</si>
  <si>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</si>
  <si>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</si>
  <si>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</si>
  <si>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</si>
  <si>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</si>
  <si>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</si>
  <si>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</si>
  <si>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 2017</t>
  </si>
  <si>
    <t>I кв.</t>
  </si>
  <si>
    <t>II кв.</t>
  </si>
  <si>
    <t>III кв.</t>
  </si>
  <si>
    <t>IV кв.</t>
  </si>
  <si>
    <t>Итого утвержденный план 
за год</t>
  </si>
  <si>
    <t>нематериальные активы</t>
  </si>
  <si>
    <t>основные средства</t>
  </si>
  <si>
    <t>млн рублей
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</si>
  <si>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</si>
  <si>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</si>
  <si>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</si>
  <si>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</si>
  <si>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</si>
  <si>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</si>
  <si>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</si>
  <si>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</si>
  <si>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</si>
  <si>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</si>
  <si>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</si>
  <si>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</si>
  <si>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</si>
  <si>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</si>
  <si>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</si>
  <si>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</si>
  <si>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</si>
  <si>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</si>
  <si>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</si>
  <si>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</si>
  <si>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</si>
  <si>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</si>
  <si>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</si>
  <si>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</si>
  <si>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</si>
  <si>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</si>
  <si>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</si>
  <si>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</si>
  <si>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</si>
  <si>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</si>
  <si>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</si>
  <si>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</si>
  <si>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</si>
  <si>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</si>
  <si>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</si>
  <si>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</si>
  <si>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</si>
  <si>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</si>
  <si>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</si>
  <si>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</si>
  <si>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</si>
  <si>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</si>
  <si>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</si>
  <si>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</si>
  <si>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</si>
  <si>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</si>
  <si>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</si>
  <si>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</si>
  <si>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</si>
  <si>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</si>
  <si>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</si>
  <si>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</si>
  <si>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</si>
  <si>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</si>
  <si>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</si>
  <si>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</si>
  <si>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</si>
  <si>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</si>
  <si>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</si>
  <si>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</si>
  <si>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</si>
  <si>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</si>
  <si>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</si>
  <si>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</si>
  <si>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</si>
  <si>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</si>
  <si>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</si>
  <si>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</si>
  <si>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</si>
  <si>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</si>
  <si>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</si>
  <si>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</si>
  <si>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</si>
  <si>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</si>
  <si>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</si>
  <si>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</si>
  <si>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</si>
  <si>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</si>
  <si>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</si>
  <si>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</si>
  <si>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</si>
  <si>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</si>
  <si>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</si>
  <si>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</si>
  <si>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</si>
  <si>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</si>
  <si>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</si>
  <si>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</si>
  <si>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</si>
  <si>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</si>
  <si>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</si>
  <si>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</si>
  <si>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</si>
  <si>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</si>
  <si>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</si>
  <si>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</si>
  <si>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</si>
  <si>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</si>
  <si>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</si>
  <si>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</si>
  <si>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</si>
  <si>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</si>
  <si>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</si>
  <si>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</si>
  <si>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</si>
  <si>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</si>
  <si>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</si>
  <si>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</si>
  <si>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</si>
  <si>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</si>
  <si>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</si>
  <si>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 100/10/0,4 на ТМГ 100/10/0,4</t>
  </si>
  <si>
    <t>G_172117014</t>
  </si>
  <si>
    <t>1.2.1.1.2</t>
  </si>
  <si>
    <t>Реконструкция ТП-113. Замена трансформатора ТМ 160/10/0,4 на ТМГ 160/10/0,5</t>
  </si>
  <si>
    <t>G_172117015</t>
  </si>
  <si>
    <t>1.2.1.1.3</t>
  </si>
  <si>
    <t>Реконструкция ТП-67. Замена трансформатора ТМ 250/10/0,4 на ТМГ 250/10/0,5</t>
  </si>
  <si>
    <t>G_172117016</t>
  </si>
  <si>
    <t>1.2.1.1.4</t>
  </si>
  <si>
    <t>Реконструкция ТП-41. Замена трансформатора ТМ 630/10/0,4 на ТМГ 400/10/0,4</t>
  </si>
  <si>
    <t>G_172117017</t>
  </si>
  <si>
    <t>1.2.1.1.5</t>
  </si>
  <si>
    <t>Реконструкция ТП-5. Замена трансформатора ТМ 400/10/0,4 на ТМГ 250/10/0,4 (2 шт.)</t>
  </si>
  <si>
    <t>G_172117018</t>
  </si>
  <si>
    <t>1.2.1.1.6</t>
  </si>
  <si>
    <t>Реконструкция ТП-168. Замена трансформатора ТМ 400/10/0,4 на ТМГ 250/10/0,5</t>
  </si>
  <si>
    <t>G_172117019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</si>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</sst>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7" fillId="0" borderId="0" xfId="3" applyFont="1" applyFill="1" applyAlignment="1">
      <alignment horizontal="center"/>
    </xf>
    <xf numFmtId="0" fontId="7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2" fillId="0" borderId="0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49" fontId="16" fillId="0" borderId="3" xfId="5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164" fontId="17" fillId="0" borderId="3" xfId="3" applyNumberFormat="1" applyFont="1" applyFill="1" applyBorder="1" applyAlignment="1"/>
    <xf numFmtId="2" fontId="9" fillId="0" borderId="3" xfId="0" applyNumberFormat="1" applyFont="1" applyFill="1" applyBorder="1"/>
    <xf numFmtId="165" fontId="9" fillId="0" borderId="3" xfId="0" applyNumberFormat="1" applyFont="1" applyFill="1" applyBorder="1"/>
    <xf numFmtId="1" fontId="9" fillId="0" borderId="3" xfId="0" applyNumberFormat="1" applyFont="1" applyFill="1" applyBorder="1"/>
    <xf numFmtId="0" fontId="9" fillId="0" borderId="0" xfId="0" applyFont="1" applyFill="1"/>
    <xf numFmtId="0" fontId="17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164" fontId="12" fillId="0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4" fontId="17" fillId="0" borderId="3" xfId="3" applyNumberFormat="1" applyFont="1" applyFill="1" applyBorder="1" applyAlignment="1">
      <alignment horizontal="left"/>
    </xf>
    <xf numFmtId="164" fontId="17" fillId="0" borderId="3" xfId="3" applyNumberFormat="1" applyFont="1" applyFill="1" applyBorder="1" applyAlignment="1">
      <alignment horizontal="center" vertical="center"/>
    </xf>
    <xf numFmtId="164" fontId="17" fillId="0" borderId="3" xfId="3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/>
    <xf numFmtId="165" fontId="2" fillId="0" borderId="3" xfId="0" applyNumberFormat="1" applyFont="1" applyFill="1" applyBorder="1"/>
    <xf numFmtId="49" fontId="12" fillId="2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left" vertical="center" wrapText="1"/>
    </xf>
    <xf numFmtId="164" fontId="12" fillId="2" borderId="3" xfId="3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/>
    <xf numFmtId="0" fontId="2" fillId="2" borderId="3" xfId="0" applyFont="1" applyFill="1" applyBorder="1"/>
    <xf numFmtId="165" fontId="2" fillId="2" borderId="3" xfId="0" applyNumberFormat="1" applyFont="1" applyFill="1" applyBorder="1"/>
    <xf numFmtId="4" fontId="17" fillId="0" borderId="3" xfId="3" applyNumberFormat="1" applyFont="1" applyFill="1" applyBorder="1" applyAlignment="1"/>
    <xf numFmtId="3" fontId="17" fillId="0" borderId="3" xfId="3" applyNumberFormat="1" applyFont="1" applyFill="1" applyBorder="1" applyAlignment="1"/>
    <xf numFmtId="0" fontId="9" fillId="2" borderId="3" xfId="0" applyFont="1" applyFill="1" applyBorder="1"/>
    <xf numFmtId="1" fontId="2" fillId="2" borderId="3" xfId="0" applyNumberFormat="1" applyFont="1" applyFill="1" applyBorder="1"/>
    <xf numFmtId="0" fontId="12" fillId="0" borderId="3" xfId="3" applyFont="1" applyFill="1" applyBorder="1" applyAlignment="1">
      <alignment horizontal="center"/>
    </xf>
    <xf numFmtId="0" fontId="9" fillId="0" borderId="3" xfId="0" applyFont="1" applyFill="1" applyBorder="1"/>
    <xf numFmtId="0" fontId="16" fillId="0" borderId="3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O136"/>
  <sheetViews>
    <sheetView tabSelected="1" zoomScale="70" zoomScaleNormal="70" workbookViewId="0">
      <selection activeCell="A4" sqref="A4:AL4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.875" style="1" customWidth="1"/>
    <col min="39" max="39" width="3.5" style="1" customWidth="1"/>
    <col min="40" max="40" width="5.75" style="1" customWidth="1"/>
    <col min="41" max="41" width="16.125" style="1" customWidth="1"/>
    <col min="42" max="16384" width="9" style="1"/>
  </cols>
  <sheetData>
    <row r="1" spans="1:41" ht="18.75">
      <c r="AL1" s="2" t="s">
        <v>0</v>
      </c>
    </row>
    <row r="2" spans="1:41" ht="18.75">
      <c r="AL2" s="3" t="s">
        <v>1</v>
      </c>
    </row>
    <row r="3" spans="1:41" ht="18.75">
      <c r="AL3" s="3" t="s">
        <v>2</v>
      </c>
    </row>
    <row r="4" spans="1:41" ht="18.7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</row>
    <row r="5" spans="1:41" ht="18.75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</row>
    <row r="6" spans="1:4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41" ht="18.7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"/>
      <c r="AN7" s="5"/>
      <c r="AO7" s="5"/>
    </row>
    <row r="8" spans="1:41">
      <c r="A8" s="59" t="s">
        <v>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6"/>
      <c r="AN8" s="6"/>
      <c r="AO8" s="6"/>
    </row>
    <row r="9" spans="1:4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</row>
    <row r="10" spans="1:41">
      <c r="A10" s="60" t="s">
        <v>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8"/>
      <c r="AN10" s="8"/>
      <c r="AO10" s="8"/>
    </row>
    <row r="11" spans="1:41" ht="20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</row>
    <row r="12" spans="1:41" ht="20.25" customHeight="1">
      <c r="A12" s="61" t="s">
        <v>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11"/>
      <c r="AN12" s="11"/>
      <c r="AO12" s="11"/>
    </row>
    <row r="13" spans="1:41" ht="15.75" customHeight="1">
      <c r="A13" s="51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12"/>
      <c r="AN13" s="12"/>
      <c r="AO13" s="12"/>
    </row>
    <row r="14" spans="1:41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13"/>
      <c r="AN14" s="13"/>
      <c r="AO14" s="13"/>
    </row>
    <row r="15" spans="1:41" ht="19.5" customHeight="1">
      <c r="A15" s="53" t="s">
        <v>10</v>
      </c>
      <c r="B15" s="49" t="s">
        <v>11</v>
      </c>
      <c r="C15" s="49" t="s">
        <v>12</v>
      </c>
      <c r="D15" s="50" t="s">
        <v>13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14"/>
      <c r="AN15" s="14"/>
      <c r="AO15" s="14"/>
    </row>
    <row r="16" spans="1:41" ht="30.75" customHeight="1">
      <c r="A16" s="54"/>
      <c r="B16" s="49"/>
      <c r="C16" s="49"/>
      <c r="D16" s="50" t="s">
        <v>14</v>
      </c>
      <c r="E16" s="50"/>
      <c r="F16" s="50"/>
      <c r="G16" s="50"/>
      <c r="H16" s="50"/>
      <c r="I16" s="50"/>
      <c r="J16" s="50"/>
      <c r="K16" s="50" t="s">
        <v>15</v>
      </c>
      <c r="L16" s="50"/>
      <c r="M16" s="50"/>
      <c r="N16" s="50"/>
      <c r="O16" s="50"/>
      <c r="P16" s="50"/>
      <c r="Q16" s="50"/>
      <c r="R16" s="50" t="s">
        <v>16</v>
      </c>
      <c r="S16" s="50"/>
      <c r="T16" s="50"/>
      <c r="U16" s="50"/>
      <c r="V16" s="50"/>
      <c r="W16" s="50"/>
      <c r="X16" s="50"/>
      <c r="Y16" s="50" t="s">
        <v>17</v>
      </c>
      <c r="Z16" s="50"/>
      <c r="AA16" s="50"/>
      <c r="AB16" s="50"/>
      <c r="AC16" s="50"/>
      <c r="AD16" s="50"/>
      <c r="AE16" s="50"/>
      <c r="AF16" s="49" t="s">
        <v>18</v>
      </c>
      <c r="AG16" s="49"/>
      <c r="AH16" s="49"/>
      <c r="AI16" s="49"/>
      <c r="AJ16" s="49"/>
      <c r="AK16" s="49"/>
      <c r="AL16" s="49"/>
      <c r="AM16" s="14"/>
      <c r="AN16" s="14"/>
      <c r="AO16" s="14"/>
    </row>
    <row r="17" spans="1:38" ht="30.75" customHeight="1">
      <c r="A17" s="54"/>
      <c r="B17" s="49"/>
      <c r="C17" s="49"/>
      <c r="D17" s="15" t="s">
        <v>19</v>
      </c>
      <c r="E17" s="50" t="s">
        <v>20</v>
      </c>
      <c r="F17" s="50"/>
      <c r="G17" s="50"/>
      <c r="H17" s="50"/>
      <c r="I17" s="50"/>
      <c r="J17" s="50"/>
      <c r="K17" s="15" t="s">
        <v>19</v>
      </c>
      <c r="L17" s="49" t="s">
        <v>20</v>
      </c>
      <c r="M17" s="49"/>
      <c r="N17" s="49"/>
      <c r="O17" s="49"/>
      <c r="P17" s="49"/>
      <c r="Q17" s="49"/>
      <c r="R17" s="15" t="s">
        <v>19</v>
      </c>
      <c r="S17" s="49" t="s">
        <v>20</v>
      </c>
      <c r="T17" s="49"/>
      <c r="U17" s="49"/>
      <c r="V17" s="49"/>
      <c r="W17" s="49"/>
      <c r="X17" s="49"/>
      <c r="Y17" s="15" t="s">
        <v>19</v>
      </c>
      <c r="Z17" s="49" t="s">
        <v>20</v>
      </c>
      <c r="AA17" s="49"/>
      <c r="AB17" s="49"/>
      <c r="AC17" s="49"/>
      <c r="AD17" s="49"/>
      <c r="AE17" s="49"/>
      <c r="AF17" s="15" t="s">
        <v>19</v>
      </c>
      <c r="AG17" s="49" t="s">
        <v>20</v>
      </c>
      <c r="AH17" s="49"/>
      <c r="AI17" s="49"/>
      <c r="AJ17" s="49"/>
      <c r="AK17" s="49"/>
      <c r="AL17" s="49"/>
    </row>
    <row r="18" spans="1:38" ht="70.5" customHeight="1">
      <c r="A18" s="55"/>
      <c r="B18" s="49"/>
      <c r="C18" s="49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6" t="s">
        <v>21</v>
      </c>
      <c r="S18" s="16" t="s">
        <v>21</v>
      </c>
      <c r="T18" s="17" t="s">
        <v>22</v>
      </c>
      <c r="U18" s="17" t="s">
        <v>23</v>
      </c>
      <c r="V18" s="17" t="s">
        <v>24</v>
      </c>
      <c r="W18" s="17" t="s">
        <v>25</v>
      </c>
      <c r="X18" s="17" t="s">
        <v>26</v>
      </c>
      <c r="Y18" s="16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38">
      <c r="A19" s="18">
        <v>1</v>
      </c>
      <c r="B19" s="18">
        <v>2</v>
      </c>
      <c r="C19" s="18">
        <v>3</v>
      </c>
      <c r="D19" s="19" t="s">
        <v>27</v>
      </c>
      <c r="E19" s="19" t="s">
        <v>28</v>
      </c>
      <c r="F19" s="19" t="s">
        <v>29</v>
      </c>
      <c r="G19" s="19" t="s">
        <v>30</v>
      </c>
      <c r="H19" s="19" t="s">
        <v>31</v>
      </c>
      <c r="I19" s="19" t="s">
        <v>32</v>
      </c>
      <c r="J19" s="19" t="s">
        <v>33</v>
      </c>
      <c r="K19" s="19" t="s">
        <v>34</v>
      </c>
      <c r="L19" s="19" t="s">
        <v>35</v>
      </c>
      <c r="M19" s="19" t="s">
        <v>36</v>
      </c>
      <c r="N19" s="19" t="s">
        <v>37</v>
      </c>
      <c r="O19" s="19" t="s">
        <v>38</v>
      </c>
      <c r="P19" s="19" t="s">
        <v>39</v>
      </c>
      <c r="Q19" s="19" t="s">
        <v>40</v>
      </c>
      <c r="R19" s="19" t="s">
        <v>41</v>
      </c>
      <c r="S19" s="19" t="s">
        <v>42</v>
      </c>
      <c r="T19" s="19" t="s">
        <v>43</v>
      </c>
      <c r="U19" s="19" t="s">
        <v>44</v>
      </c>
      <c r="V19" s="19" t="s">
        <v>45</v>
      </c>
      <c r="W19" s="19" t="s">
        <v>46</v>
      </c>
      <c r="X19" s="19" t="s">
        <v>47</v>
      </c>
      <c r="Y19" s="19" t="s">
        <v>48</v>
      </c>
      <c r="Z19" s="19" t="s">
        <v>49</v>
      </c>
      <c r="AA19" s="19" t="s">
        <v>50</v>
      </c>
      <c r="AB19" s="19" t="s">
        <v>51</v>
      </c>
      <c r="AC19" s="19" t="s">
        <v>52</v>
      </c>
      <c r="AD19" s="19" t="s">
        <v>53</v>
      </c>
      <c r="AE19" s="19" t="s">
        <v>54</v>
      </c>
      <c r="AF19" s="19" t="s">
        <v>55</v>
      </c>
      <c r="AG19" s="19" t="s">
        <v>56</v>
      </c>
      <c r="AH19" s="19" t="s">
        <v>57</v>
      </c>
      <c r="AI19" s="19" t="s">
        <v>58</v>
      </c>
      <c r="AJ19" s="19" t="s">
        <v>59</v>
      </c>
      <c r="AK19" s="19" t="s">
        <v>60</v>
      </c>
      <c r="AL19" s="19" t="s">
        <v>61</v>
      </c>
    </row>
    <row r="20" spans="1:38" s="26" customFormat="1" ht="31.5">
      <c r="A20" s="20" t="s">
        <v>62</v>
      </c>
      <c r="B20" s="21" t="s">
        <v>63</v>
      </c>
      <c r="C20" s="22" t="s">
        <v>64</v>
      </c>
      <c r="D20" s="22" t="s">
        <v>64</v>
      </c>
      <c r="E20" s="23">
        <f t="shared" ref="E20:AL20" si="0">SUM(E21:E26)</f>
        <v>2.68</v>
      </c>
      <c r="F20" s="24">
        <f t="shared" si="0"/>
        <v>0.16</v>
      </c>
      <c r="G20" s="22" t="s">
        <v>64</v>
      </c>
      <c r="H20" s="24">
        <f t="shared" si="0"/>
        <v>2.38</v>
      </c>
      <c r="I20" s="22" t="s">
        <v>64</v>
      </c>
      <c r="J20" s="22" t="s">
        <v>64</v>
      </c>
      <c r="K20" s="22" t="s">
        <v>64</v>
      </c>
      <c r="L20" s="23">
        <f t="shared" si="0"/>
        <v>3.9499999999999997</v>
      </c>
      <c r="M20" s="24">
        <f t="shared" si="0"/>
        <v>0.1</v>
      </c>
      <c r="N20" s="22" t="s">
        <v>64</v>
      </c>
      <c r="O20" s="24">
        <f t="shared" si="0"/>
        <v>1.26</v>
      </c>
      <c r="P20" s="22" t="s">
        <v>64</v>
      </c>
      <c r="Q20" s="25">
        <f t="shared" si="0"/>
        <v>51</v>
      </c>
      <c r="R20" s="22" t="s">
        <v>64</v>
      </c>
      <c r="S20" s="23">
        <f t="shared" si="0"/>
        <v>3.34</v>
      </c>
      <c r="T20" s="24">
        <f t="shared" si="0"/>
        <v>0.42000000000000004</v>
      </c>
      <c r="U20" s="22" t="s">
        <v>64</v>
      </c>
      <c r="V20" s="24">
        <f t="shared" si="0"/>
        <v>0.72000000000000008</v>
      </c>
      <c r="W20" s="22" t="s">
        <v>64</v>
      </c>
      <c r="X20" s="25">
        <f t="shared" si="0"/>
        <v>84</v>
      </c>
      <c r="Y20" s="22" t="s">
        <v>64</v>
      </c>
      <c r="Z20" s="23">
        <f t="shared" si="0"/>
        <v>1.52</v>
      </c>
      <c r="AA20" s="24">
        <f t="shared" si="0"/>
        <v>0</v>
      </c>
      <c r="AB20" s="22" t="s">
        <v>64</v>
      </c>
      <c r="AC20" s="24">
        <f t="shared" si="0"/>
        <v>0.63</v>
      </c>
      <c r="AD20" s="22" t="s">
        <v>64</v>
      </c>
      <c r="AE20" s="25">
        <f t="shared" si="0"/>
        <v>49</v>
      </c>
      <c r="AF20" s="23">
        <f t="shared" si="0"/>
        <v>1.33</v>
      </c>
      <c r="AG20" s="23">
        <f t="shared" si="0"/>
        <v>19.75</v>
      </c>
      <c r="AH20" s="24">
        <f t="shared" si="0"/>
        <v>0.67999999999999994</v>
      </c>
      <c r="AI20" s="22" t="s">
        <v>64</v>
      </c>
      <c r="AJ20" s="24">
        <f t="shared" si="0"/>
        <v>4.99</v>
      </c>
      <c r="AK20" s="22" t="s">
        <v>64</v>
      </c>
      <c r="AL20" s="25">
        <f t="shared" si="0"/>
        <v>188</v>
      </c>
    </row>
    <row r="21" spans="1:38" s="26" customFormat="1" ht="31.5">
      <c r="A21" s="20" t="s">
        <v>65</v>
      </c>
      <c r="B21" s="21" t="s">
        <v>66</v>
      </c>
      <c r="C21" s="22" t="s">
        <v>64</v>
      </c>
      <c r="D21" s="23" t="str">
        <f>D29</f>
        <v>нд</v>
      </c>
      <c r="E21" s="23">
        <f t="shared" ref="E21:AJ21" si="1">E29</f>
        <v>2.68</v>
      </c>
      <c r="F21" s="24">
        <f t="shared" si="1"/>
        <v>0.16</v>
      </c>
      <c r="G21" s="22" t="s">
        <v>64</v>
      </c>
      <c r="H21" s="24">
        <f t="shared" si="1"/>
        <v>2.38</v>
      </c>
      <c r="I21" s="22" t="s">
        <v>64</v>
      </c>
      <c r="J21" s="22" t="s">
        <v>64</v>
      </c>
      <c r="K21" s="23" t="str">
        <f t="shared" si="1"/>
        <v>нд</v>
      </c>
      <c r="L21" s="23">
        <f t="shared" si="1"/>
        <v>1.8</v>
      </c>
      <c r="M21" s="24">
        <f t="shared" si="1"/>
        <v>0</v>
      </c>
      <c r="N21" s="22" t="s">
        <v>64</v>
      </c>
      <c r="O21" s="24">
        <f t="shared" si="1"/>
        <v>1.26</v>
      </c>
      <c r="P21" s="22" t="s">
        <v>64</v>
      </c>
      <c r="Q21" s="24" t="str">
        <f t="shared" si="1"/>
        <v>нд</v>
      </c>
      <c r="R21" s="23" t="str">
        <f t="shared" si="1"/>
        <v>нд</v>
      </c>
      <c r="S21" s="23">
        <f t="shared" si="1"/>
        <v>1.6400000000000001</v>
      </c>
      <c r="T21" s="24">
        <f t="shared" si="1"/>
        <v>0.32</v>
      </c>
      <c r="U21" s="22" t="s">
        <v>64</v>
      </c>
      <c r="V21" s="24">
        <f t="shared" si="1"/>
        <v>0.72000000000000008</v>
      </c>
      <c r="W21" s="22" t="s">
        <v>64</v>
      </c>
      <c r="X21" s="22" t="s">
        <v>64</v>
      </c>
      <c r="Y21" s="23" t="str">
        <f t="shared" si="1"/>
        <v>нд</v>
      </c>
      <c r="Z21" s="23">
        <f t="shared" si="1"/>
        <v>0.9</v>
      </c>
      <c r="AA21" s="24">
        <f t="shared" si="1"/>
        <v>0</v>
      </c>
      <c r="AB21" s="22" t="s">
        <v>64</v>
      </c>
      <c r="AC21" s="24">
        <f t="shared" si="1"/>
        <v>0.63</v>
      </c>
      <c r="AD21" s="22" t="s">
        <v>64</v>
      </c>
      <c r="AE21" s="22" t="s">
        <v>64</v>
      </c>
      <c r="AF21" s="23" t="str">
        <f t="shared" si="1"/>
        <v>нд</v>
      </c>
      <c r="AG21" s="23">
        <f t="shared" si="1"/>
        <v>7.0200000000000005</v>
      </c>
      <c r="AH21" s="24">
        <f t="shared" si="1"/>
        <v>0.48</v>
      </c>
      <c r="AI21" s="22" t="s">
        <v>64</v>
      </c>
      <c r="AJ21" s="24">
        <f t="shared" si="1"/>
        <v>4.99</v>
      </c>
      <c r="AK21" s="22" t="s">
        <v>64</v>
      </c>
      <c r="AL21" s="22" t="s">
        <v>64</v>
      </c>
    </row>
    <row r="22" spans="1:38" s="26" customFormat="1" ht="47.25">
      <c r="A22" s="20" t="s">
        <v>67</v>
      </c>
      <c r="B22" s="21" t="s">
        <v>68</v>
      </c>
      <c r="C22" s="22" t="s">
        <v>64</v>
      </c>
      <c r="D22" s="23" t="str">
        <f>D67</f>
        <v>нд</v>
      </c>
      <c r="E22" s="23" t="str">
        <f t="shared" ref="E22:AL22" si="2">E67</f>
        <v>нд</v>
      </c>
      <c r="F22" s="24" t="str">
        <f t="shared" si="2"/>
        <v>нд</v>
      </c>
      <c r="G22" s="22" t="s">
        <v>64</v>
      </c>
      <c r="H22" s="24" t="str">
        <f t="shared" si="2"/>
        <v>нд</v>
      </c>
      <c r="I22" s="22" t="s">
        <v>64</v>
      </c>
      <c r="J22" s="22" t="s">
        <v>64</v>
      </c>
      <c r="K22" s="23" t="str">
        <f t="shared" si="2"/>
        <v>нд</v>
      </c>
      <c r="L22" s="23">
        <f t="shared" si="2"/>
        <v>0.57999999999999996</v>
      </c>
      <c r="M22" s="24" t="str">
        <f t="shared" si="2"/>
        <v>нд</v>
      </c>
      <c r="N22" s="22" t="s">
        <v>64</v>
      </c>
      <c r="O22" s="24" t="str">
        <f t="shared" si="2"/>
        <v>нд</v>
      </c>
      <c r="P22" s="22" t="s">
        <v>64</v>
      </c>
      <c r="Q22" s="25">
        <f t="shared" si="2"/>
        <v>51</v>
      </c>
      <c r="R22" s="23" t="str">
        <f t="shared" si="2"/>
        <v>нд</v>
      </c>
      <c r="S22" s="23">
        <f t="shared" si="2"/>
        <v>0.98</v>
      </c>
      <c r="T22" s="24" t="str">
        <f t="shared" si="2"/>
        <v>нд</v>
      </c>
      <c r="U22" s="22" t="s">
        <v>64</v>
      </c>
      <c r="V22" s="24" t="str">
        <f t="shared" si="2"/>
        <v>нд</v>
      </c>
      <c r="W22" s="22" t="s">
        <v>64</v>
      </c>
      <c r="X22" s="25">
        <f t="shared" si="2"/>
        <v>84</v>
      </c>
      <c r="Y22" s="23" t="str">
        <f t="shared" si="2"/>
        <v>нд</v>
      </c>
      <c r="Z22" s="23">
        <f t="shared" si="2"/>
        <v>0.62</v>
      </c>
      <c r="AA22" s="24" t="str">
        <f t="shared" si="2"/>
        <v>нд</v>
      </c>
      <c r="AB22" s="22" t="s">
        <v>64</v>
      </c>
      <c r="AC22" s="24" t="str">
        <f t="shared" si="2"/>
        <v>нд</v>
      </c>
      <c r="AD22" s="22" t="s">
        <v>64</v>
      </c>
      <c r="AE22" s="25">
        <f t="shared" si="2"/>
        <v>49</v>
      </c>
      <c r="AF22" s="23" t="str">
        <f t="shared" si="2"/>
        <v>нд</v>
      </c>
      <c r="AG22" s="23">
        <f t="shared" si="2"/>
        <v>2.1800000000000002</v>
      </c>
      <c r="AH22" s="24" t="str">
        <f t="shared" si="2"/>
        <v>нд</v>
      </c>
      <c r="AI22" s="22" t="s">
        <v>64</v>
      </c>
      <c r="AJ22" s="24" t="str">
        <f t="shared" si="2"/>
        <v>нд</v>
      </c>
      <c r="AK22" s="22" t="s">
        <v>64</v>
      </c>
      <c r="AL22" s="25">
        <f t="shared" si="2"/>
        <v>184</v>
      </c>
    </row>
    <row r="23" spans="1:38" s="26" customFormat="1" ht="94.5">
      <c r="A23" s="20" t="s">
        <v>69</v>
      </c>
      <c r="B23" s="27" t="s">
        <v>70</v>
      </c>
      <c r="C23" s="22" t="s">
        <v>64</v>
      </c>
      <c r="D23" s="23" t="str">
        <f>D115</f>
        <v>нд</v>
      </c>
      <c r="E23" s="23" t="str">
        <f t="shared" ref="E23:AJ23" si="3">E115</f>
        <v>нд</v>
      </c>
      <c r="F23" s="24" t="str">
        <f t="shared" si="3"/>
        <v>нд</v>
      </c>
      <c r="G23" s="22" t="s">
        <v>64</v>
      </c>
      <c r="H23" s="24" t="str">
        <f t="shared" si="3"/>
        <v>нд</v>
      </c>
      <c r="I23" s="22" t="s">
        <v>64</v>
      </c>
      <c r="J23" s="22" t="s">
        <v>64</v>
      </c>
      <c r="K23" s="23" t="str">
        <f t="shared" si="3"/>
        <v>нд</v>
      </c>
      <c r="L23" s="23" t="str">
        <f t="shared" si="3"/>
        <v>нд</v>
      </c>
      <c r="M23" s="24" t="str">
        <f t="shared" si="3"/>
        <v>нд</v>
      </c>
      <c r="N23" s="22" t="s">
        <v>64</v>
      </c>
      <c r="O23" s="24" t="str">
        <f t="shared" si="3"/>
        <v>нд</v>
      </c>
      <c r="P23" s="22" t="s">
        <v>64</v>
      </c>
      <c r="Q23" s="22" t="s">
        <v>64</v>
      </c>
      <c r="R23" s="23" t="str">
        <f t="shared" si="3"/>
        <v>нд</v>
      </c>
      <c r="S23" s="23" t="str">
        <f t="shared" si="3"/>
        <v>нд</v>
      </c>
      <c r="T23" s="24" t="str">
        <f t="shared" si="3"/>
        <v>нд</v>
      </c>
      <c r="U23" s="22" t="s">
        <v>64</v>
      </c>
      <c r="V23" s="24" t="str">
        <f t="shared" si="3"/>
        <v>нд</v>
      </c>
      <c r="W23" s="22" t="s">
        <v>64</v>
      </c>
      <c r="X23" s="22" t="s">
        <v>64</v>
      </c>
      <c r="Y23" s="23" t="str">
        <f t="shared" si="3"/>
        <v>нд</v>
      </c>
      <c r="Z23" s="23" t="str">
        <f t="shared" si="3"/>
        <v>нд</v>
      </c>
      <c r="AA23" s="24" t="str">
        <f t="shared" si="3"/>
        <v>нд</v>
      </c>
      <c r="AB23" s="22" t="s">
        <v>64</v>
      </c>
      <c r="AC23" s="24" t="str">
        <f t="shared" si="3"/>
        <v>нд</v>
      </c>
      <c r="AD23" s="22" t="s">
        <v>64</v>
      </c>
      <c r="AE23" s="22" t="s">
        <v>64</v>
      </c>
      <c r="AF23" s="23" t="str">
        <f t="shared" si="3"/>
        <v>нд</v>
      </c>
      <c r="AG23" s="23" t="str">
        <f t="shared" si="3"/>
        <v>нд</v>
      </c>
      <c r="AH23" s="24" t="str">
        <f t="shared" si="3"/>
        <v>нд</v>
      </c>
      <c r="AI23" s="22" t="s">
        <v>64</v>
      </c>
      <c r="AJ23" s="24" t="str">
        <f t="shared" si="3"/>
        <v>нд</v>
      </c>
      <c r="AK23" s="22" t="s">
        <v>64</v>
      </c>
      <c r="AL23" s="22" t="s">
        <v>64</v>
      </c>
    </row>
    <row r="24" spans="1:38" s="26" customFormat="1" ht="47.25">
      <c r="A24" s="20" t="s">
        <v>71</v>
      </c>
      <c r="B24" s="21" t="s">
        <v>72</v>
      </c>
      <c r="C24" s="22" t="s">
        <v>64</v>
      </c>
      <c r="D24" s="23" t="str">
        <f>D120</f>
        <v>нд</v>
      </c>
      <c r="E24" s="23" t="str">
        <f t="shared" ref="E24:AJ24" si="4">E120</f>
        <v>нд</v>
      </c>
      <c r="F24" s="24" t="str">
        <f t="shared" si="4"/>
        <v>нд</v>
      </c>
      <c r="G24" s="22" t="s">
        <v>64</v>
      </c>
      <c r="H24" s="24" t="str">
        <f t="shared" si="4"/>
        <v>нд</v>
      </c>
      <c r="I24" s="22" t="s">
        <v>64</v>
      </c>
      <c r="J24" s="22" t="s">
        <v>64</v>
      </c>
      <c r="K24" s="23" t="str">
        <f t="shared" si="4"/>
        <v>нд</v>
      </c>
      <c r="L24" s="23">
        <f t="shared" si="4"/>
        <v>1.5699999999999998</v>
      </c>
      <c r="M24" s="24">
        <f t="shared" si="4"/>
        <v>0.1</v>
      </c>
      <c r="N24" s="22" t="s">
        <v>64</v>
      </c>
      <c r="O24" s="24" t="str">
        <f t="shared" si="4"/>
        <v>нд</v>
      </c>
      <c r="P24" s="22" t="s">
        <v>64</v>
      </c>
      <c r="Q24" s="22" t="s">
        <v>64</v>
      </c>
      <c r="R24" s="23" t="str">
        <f t="shared" si="4"/>
        <v>нд</v>
      </c>
      <c r="S24" s="23">
        <f t="shared" si="4"/>
        <v>0.72</v>
      </c>
      <c r="T24" s="24">
        <f t="shared" si="4"/>
        <v>0.1</v>
      </c>
      <c r="U24" s="22" t="s">
        <v>64</v>
      </c>
      <c r="V24" s="24" t="str">
        <f t="shared" si="4"/>
        <v>нд</v>
      </c>
      <c r="W24" s="22" t="s">
        <v>64</v>
      </c>
      <c r="X24" s="22" t="s">
        <v>64</v>
      </c>
      <c r="Y24" s="23" t="str">
        <f t="shared" si="4"/>
        <v>нд</v>
      </c>
      <c r="Z24" s="23" t="str">
        <f t="shared" si="4"/>
        <v>нд</v>
      </c>
      <c r="AA24" s="24" t="str">
        <f t="shared" si="4"/>
        <v>нд</v>
      </c>
      <c r="AB24" s="22" t="s">
        <v>64</v>
      </c>
      <c r="AC24" s="24" t="str">
        <f t="shared" si="4"/>
        <v>нд</v>
      </c>
      <c r="AD24" s="22" t="s">
        <v>64</v>
      </c>
      <c r="AE24" s="22" t="s">
        <v>64</v>
      </c>
      <c r="AF24" s="23" t="str">
        <f t="shared" si="4"/>
        <v>нд</v>
      </c>
      <c r="AG24" s="23">
        <f t="shared" si="4"/>
        <v>2.29</v>
      </c>
      <c r="AH24" s="24">
        <f t="shared" si="4"/>
        <v>0.2</v>
      </c>
      <c r="AI24" s="22" t="s">
        <v>64</v>
      </c>
      <c r="AJ24" s="24" t="str">
        <f t="shared" si="4"/>
        <v>нд</v>
      </c>
      <c r="AK24" s="22" t="s">
        <v>64</v>
      </c>
      <c r="AL24" s="22" t="s">
        <v>64</v>
      </c>
    </row>
    <row r="25" spans="1:38" s="26" customFormat="1" ht="63">
      <c r="A25" s="20" t="s">
        <v>73</v>
      </c>
      <c r="B25" s="21" t="s">
        <v>74</v>
      </c>
      <c r="C25" s="22" t="s">
        <v>64</v>
      </c>
      <c r="D25" s="23" t="str">
        <f>D125</f>
        <v>нд</v>
      </c>
      <c r="E25" s="23" t="str">
        <f t="shared" ref="E25:AJ25" si="5">E125</f>
        <v>нд</v>
      </c>
      <c r="F25" s="24" t="str">
        <f t="shared" si="5"/>
        <v>нд</v>
      </c>
      <c r="G25" s="22" t="s">
        <v>64</v>
      </c>
      <c r="H25" s="24" t="str">
        <f t="shared" si="5"/>
        <v>нд</v>
      </c>
      <c r="I25" s="22" t="s">
        <v>64</v>
      </c>
      <c r="J25" s="22" t="s">
        <v>64</v>
      </c>
      <c r="K25" s="23" t="str">
        <f t="shared" si="5"/>
        <v>нд</v>
      </c>
      <c r="L25" s="23" t="str">
        <f t="shared" si="5"/>
        <v>нд</v>
      </c>
      <c r="M25" s="24" t="str">
        <f t="shared" si="5"/>
        <v>нд</v>
      </c>
      <c r="N25" s="22" t="s">
        <v>64</v>
      </c>
      <c r="O25" s="24" t="str">
        <f t="shared" si="5"/>
        <v>нд</v>
      </c>
      <c r="P25" s="22" t="s">
        <v>64</v>
      </c>
      <c r="Q25" s="22" t="s">
        <v>64</v>
      </c>
      <c r="R25" s="23" t="str">
        <f t="shared" si="5"/>
        <v>нд</v>
      </c>
      <c r="S25" s="23" t="str">
        <f t="shared" si="5"/>
        <v>нд</v>
      </c>
      <c r="T25" s="24" t="str">
        <f t="shared" si="5"/>
        <v>нд</v>
      </c>
      <c r="U25" s="22" t="s">
        <v>64</v>
      </c>
      <c r="V25" s="24" t="str">
        <f t="shared" si="5"/>
        <v>нд</v>
      </c>
      <c r="W25" s="22" t="s">
        <v>64</v>
      </c>
      <c r="X25" s="22" t="s">
        <v>64</v>
      </c>
      <c r="Y25" s="23" t="str">
        <f t="shared" si="5"/>
        <v>нд</v>
      </c>
      <c r="Z25" s="23" t="str">
        <f t="shared" si="5"/>
        <v>нд</v>
      </c>
      <c r="AA25" s="24" t="str">
        <f t="shared" si="5"/>
        <v>нд</v>
      </c>
      <c r="AB25" s="22" t="s">
        <v>64</v>
      </c>
      <c r="AC25" s="24" t="str">
        <f t="shared" si="5"/>
        <v>нд</v>
      </c>
      <c r="AD25" s="22" t="s">
        <v>64</v>
      </c>
      <c r="AE25" s="22" t="s">
        <v>64</v>
      </c>
      <c r="AF25" s="23" t="str">
        <f t="shared" si="5"/>
        <v>нд</v>
      </c>
      <c r="AG25" s="23" t="str">
        <f t="shared" si="5"/>
        <v>нд</v>
      </c>
      <c r="AH25" s="24" t="str">
        <f t="shared" si="5"/>
        <v>нд</v>
      </c>
      <c r="AI25" s="22" t="s">
        <v>64</v>
      </c>
      <c r="AJ25" s="24" t="str">
        <f t="shared" si="5"/>
        <v>нд</v>
      </c>
      <c r="AK25" s="22" t="s">
        <v>64</v>
      </c>
      <c r="AL25" s="22" t="s">
        <v>64</v>
      </c>
    </row>
    <row r="26" spans="1:38" s="26" customFormat="1" ht="31.5">
      <c r="A26" s="20" t="s">
        <v>75</v>
      </c>
      <c r="B26" s="27" t="s">
        <v>76</v>
      </c>
      <c r="C26" s="22" t="s">
        <v>64</v>
      </c>
      <c r="D26" s="23" t="str">
        <f>D127</f>
        <v>нд</v>
      </c>
      <c r="E26" s="23" t="str">
        <f t="shared" ref="E26:AL26" si="6">E127</f>
        <v>нд</v>
      </c>
      <c r="F26" s="24" t="str">
        <f t="shared" si="6"/>
        <v>нд</v>
      </c>
      <c r="G26" s="22" t="s">
        <v>64</v>
      </c>
      <c r="H26" s="24" t="str">
        <f t="shared" si="6"/>
        <v>нд</v>
      </c>
      <c r="I26" s="22" t="s">
        <v>64</v>
      </c>
      <c r="J26" s="22" t="s">
        <v>64</v>
      </c>
      <c r="K26" s="23" t="str">
        <f t="shared" si="6"/>
        <v>нд</v>
      </c>
      <c r="L26" s="23" t="str">
        <f t="shared" si="6"/>
        <v>нд</v>
      </c>
      <c r="M26" s="24" t="str">
        <f t="shared" si="6"/>
        <v>нд</v>
      </c>
      <c r="N26" s="22" t="s">
        <v>64</v>
      </c>
      <c r="O26" s="24" t="str">
        <f t="shared" si="6"/>
        <v>нд</v>
      </c>
      <c r="P26" s="22" t="s">
        <v>64</v>
      </c>
      <c r="Q26" s="22" t="s">
        <v>64</v>
      </c>
      <c r="R26" s="23" t="str">
        <f t="shared" si="6"/>
        <v>нд</v>
      </c>
      <c r="S26" s="23" t="str">
        <f t="shared" si="6"/>
        <v>нд</v>
      </c>
      <c r="T26" s="24" t="str">
        <f t="shared" si="6"/>
        <v>нд</v>
      </c>
      <c r="U26" s="22" t="s">
        <v>64</v>
      </c>
      <c r="V26" s="24" t="str">
        <f t="shared" si="6"/>
        <v>нд</v>
      </c>
      <c r="W26" s="22" t="s">
        <v>64</v>
      </c>
      <c r="X26" s="22" t="s">
        <v>64</v>
      </c>
      <c r="Y26" s="23" t="str">
        <f t="shared" si="6"/>
        <v>нд</v>
      </c>
      <c r="Z26" s="23" t="str">
        <f t="shared" si="6"/>
        <v>нд</v>
      </c>
      <c r="AA26" s="24" t="str">
        <f t="shared" si="6"/>
        <v>нд</v>
      </c>
      <c r="AB26" s="22" t="s">
        <v>64</v>
      </c>
      <c r="AC26" s="24" t="str">
        <f t="shared" si="6"/>
        <v>нд</v>
      </c>
      <c r="AD26" s="22" t="s">
        <v>64</v>
      </c>
      <c r="AE26" s="22" t="s">
        <v>64</v>
      </c>
      <c r="AF26" s="23">
        <f t="shared" si="6"/>
        <v>1.33</v>
      </c>
      <c r="AG26" s="23">
        <f t="shared" si="6"/>
        <v>8.26</v>
      </c>
      <c r="AH26" s="24" t="str">
        <f t="shared" si="6"/>
        <v>нд</v>
      </c>
      <c r="AI26" s="22" t="s">
        <v>64</v>
      </c>
      <c r="AJ26" s="24" t="str">
        <f t="shared" si="6"/>
        <v>нд</v>
      </c>
      <c r="AK26" s="22" t="s">
        <v>64</v>
      </c>
      <c r="AL26" s="25">
        <f t="shared" si="6"/>
        <v>4</v>
      </c>
    </row>
    <row r="27" spans="1:38">
      <c r="A27" s="28"/>
      <c r="B27" s="29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</row>
    <row r="28" spans="1:38" s="26" customFormat="1">
      <c r="A28" s="20" t="s">
        <v>77</v>
      </c>
      <c r="B28" s="21" t="s">
        <v>78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s="26" customFormat="1" ht="47.25">
      <c r="A29" s="33" t="s">
        <v>79</v>
      </c>
      <c r="B29" s="34" t="s">
        <v>80</v>
      </c>
      <c r="C29" s="22" t="s">
        <v>64</v>
      </c>
      <c r="D29" s="22" t="s">
        <v>64</v>
      </c>
      <c r="E29" s="23">
        <f>E30+E42+E47+E62</f>
        <v>2.68</v>
      </c>
      <c r="F29" s="24">
        <f>F30+F42+F47+F62</f>
        <v>0.16</v>
      </c>
      <c r="G29" s="22" t="s">
        <v>64</v>
      </c>
      <c r="H29" s="24">
        <f>H30+H42+H47+H62</f>
        <v>2.38</v>
      </c>
      <c r="I29" s="22" t="s">
        <v>64</v>
      </c>
      <c r="J29" s="22" t="s">
        <v>64</v>
      </c>
      <c r="K29" s="22" t="s">
        <v>64</v>
      </c>
      <c r="L29" s="23">
        <f>L30+L42+L47+L62</f>
        <v>1.8</v>
      </c>
      <c r="M29" s="24">
        <f>M30+M42+M47+M62</f>
        <v>0</v>
      </c>
      <c r="N29" s="22" t="s">
        <v>64</v>
      </c>
      <c r="O29" s="24">
        <f>O30+O42+O47+O62</f>
        <v>1.26</v>
      </c>
      <c r="P29" s="22" t="s">
        <v>64</v>
      </c>
      <c r="Q29" s="22" t="s">
        <v>64</v>
      </c>
      <c r="R29" s="22" t="s">
        <v>64</v>
      </c>
      <c r="S29" s="23">
        <f>S30+S42+S47+S62</f>
        <v>1.6400000000000001</v>
      </c>
      <c r="T29" s="24">
        <f>T30+T42+T47+T62</f>
        <v>0.32</v>
      </c>
      <c r="U29" s="22" t="s">
        <v>64</v>
      </c>
      <c r="V29" s="24">
        <f>V30+V42+V47+V62</f>
        <v>0.72000000000000008</v>
      </c>
      <c r="W29" s="22" t="s">
        <v>64</v>
      </c>
      <c r="X29" s="22" t="s">
        <v>64</v>
      </c>
      <c r="Y29" s="22" t="s">
        <v>64</v>
      </c>
      <c r="Z29" s="23">
        <f>Z30+Z42+Z47+Z62</f>
        <v>0.9</v>
      </c>
      <c r="AA29" s="24">
        <f>AA30+AA42+AA47+AA62</f>
        <v>0</v>
      </c>
      <c r="AB29" s="22" t="s">
        <v>64</v>
      </c>
      <c r="AC29" s="24">
        <f>AC30+AC42+AC47+AC62</f>
        <v>0.63</v>
      </c>
      <c r="AD29" s="22" t="s">
        <v>64</v>
      </c>
      <c r="AE29" s="22" t="s">
        <v>64</v>
      </c>
      <c r="AF29" s="22" t="s">
        <v>64</v>
      </c>
      <c r="AG29" s="23">
        <f>AG30+AG42+AG47+AG62</f>
        <v>7.0200000000000005</v>
      </c>
      <c r="AH29" s="24">
        <f>AH30+AH42+AH47+AH62</f>
        <v>0.48</v>
      </c>
      <c r="AI29" s="24">
        <f>AI30+AI42+AI47+AI62</f>
        <v>0</v>
      </c>
      <c r="AJ29" s="24">
        <f>AJ30+AJ42+AJ47+AJ62</f>
        <v>4.99</v>
      </c>
      <c r="AK29" s="22" t="s">
        <v>64</v>
      </c>
      <c r="AL29" s="22" t="s">
        <v>64</v>
      </c>
    </row>
    <row r="30" spans="1:38" ht="47.25">
      <c r="A30" s="28" t="s">
        <v>81</v>
      </c>
      <c r="B30" s="29" t="s">
        <v>82</v>
      </c>
      <c r="C30" s="30"/>
      <c r="D30" s="31"/>
      <c r="E30" s="35">
        <f>E31+E38+E40</f>
        <v>2.68</v>
      </c>
      <c r="F30" s="36">
        <f>F31+F38+F40</f>
        <v>0.16</v>
      </c>
      <c r="G30" s="36"/>
      <c r="H30" s="36">
        <f>H31+H38+H40</f>
        <v>2.38</v>
      </c>
      <c r="I30" s="31"/>
      <c r="J30" s="31"/>
      <c r="K30" s="31"/>
      <c r="L30" s="35">
        <f>L31+L38+L40</f>
        <v>1.8</v>
      </c>
      <c r="M30" s="36">
        <f>M31+M38+M40</f>
        <v>0</v>
      </c>
      <c r="N30" s="36"/>
      <c r="O30" s="36">
        <f>O31+O38+O40</f>
        <v>1.26</v>
      </c>
      <c r="P30" s="31"/>
      <c r="Q30" s="31"/>
      <c r="R30" s="31"/>
      <c r="S30" s="35">
        <f>S31+S38+S40</f>
        <v>1.6400000000000001</v>
      </c>
      <c r="T30" s="36">
        <f>T31+T38+T40</f>
        <v>0.32</v>
      </c>
      <c r="U30" s="36"/>
      <c r="V30" s="36">
        <f>V31+V38+V40</f>
        <v>0.72000000000000008</v>
      </c>
      <c r="W30" s="31"/>
      <c r="X30" s="31"/>
      <c r="Y30" s="31"/>
      <c r="Z30" s="35">
        <f>Z31+Z38+Z40</f>
        <v>0.9</v>
      </c>
      <c r="AA30" s="36">
        <f>AA31+AA38+AA40</f>
        <v>0</v>
      </c>
      <c r="AB30" s="36"/>
      <c r="AC30" s="36">
        <f>AC31+AC38+AC40</f>
        <v>0.63</v>
      </c>
      <c r="AD30" s="36"/>
      <c r="AE30" s="31"/>
      <c r="AF30" s="31"/>
      <c r="AG30" s="35">
        <f>AG31+AG38+AG40</f>
        <v>7.0200000000000005</v>
      </c>
      <c r="AH30" s="36">
        <f>AH31+AH38+AH40</f>
        <v>0.48</v>
      </c>
      <c r="AI30" s="36">
        <f>AI31+AI38+AI40</f>
        <v>0</v>
      </c>
      <c r="AJ30" s="36">
        <f>AJ31+AJ38+AJ40</f>
        <v>4.99</v>
      </c>
      <c r="AK30" s="35"/>
      <c r="AL30" s="35"/>
    </row>
    <row r="31" spans="1:38" ht="78.75">
      <c r="A31" s="28" t="s">
        <v>83</v>
      </c>
      <c r="B31" s="29" t="s">
        <v>84</v>
      </c>
      <c r="C31" s="30"/>
      <c r="D31" s="31"/>
      <c r="E31" s="35">
        <f>SUM(E32:E37)</f>
        <v>2.68</v>
      </c>
      <c r="F31" s="36">
        <f>SUM(F32:F37)</f>
        <v>0.16</v>
      </c>
      <c r="G31" s="31"/>
      <c r="H31" s="36">
        <f>SUM(H32:H37)</f>
        <v>2.38</v>
      </c>
      <c r="I31" s="31"/>
      <c r="J31" s="31"/>
      <c r="K31" s="31"/>
      <c r="L31" s="35">
        <f>SUM(L32:L37)</f>
        <v>1.8</v>
      </c>
      <c r="M31" s="36">
        <f>SUM(M32:M37)</f>
        <v>0</v>
      </c>
      <c r="N31" s="31"/>
      <c r="O31" s="36">
        <f>SUM(O32:O37)</f>
        <v>1.26</v>
      </c>
      <c r="P31" s="31"/>
      <c r="Q31" s="31"/>
      <c r="R31" s="31"/>
      <c r="S31" s="35">
        <f>SUM(S32:S37)</f>
        <v>1.6400000000000001</v>
      </c>
      <c r="T31" s="36">
        <f>SUM(T32:T37)</f>
        <v>0.32</v>
      </c>
      <c r="U31" s="31"/>
      <c r="V31" s="36">
        <f>SUM(V32:V37)</f>
        <v>0.72000000000000008</v>
      </c>
      <c r="W31" s="31"/>
      <c r="X31" s="31"/>
      <c r="Y31" s="31"/>
      <c r="Z31" s="35">
        <f>SUM(Z32:Z37)</f>
        <v>0.9</v>
      </c>
      <c r="AA31" s="36">
        <f>SUM(AA32:AA37)</f>
        <v>0</v>
      </c>
      <c r="AB31" s="31"/>
      <c r="AC31" s="36">
        <f>SUM(AC32:AC37)</f>
        <v>0.63</v>
      </c>
      <c r="AD31" s="31"/>
      <c r="AE31" s="31"/>
      <c r="AF31" s="31"/>
      <c r="AG31" s="35">
        <f>SUM(AG32:AG37)</f>
        <v>7.0200000000000005</v>
      </c>
      <c r="AH31" s="36">
        <f>SUM(AH32:AH37)</f>
        <v>0.48</v>
      </c>
      <c r="AI31" s="35">
        <f>SUM(AI32:AI37)</f>
        <v>0</v>
      </c>
      <c r="AJ31" s="36">
        <f>SUM(AJ32:AJ37)</f>
        <v>4.99</v>
      </c>
      <c r="AK31" s="35"/>
      <c r="AL31" s="35"/>
    </row>
    <row r="32" spans="1:38" ht="94.5">
      <c r="A32" s="37" t="s">
        <v>85</v>
      </c>
      <c r="B32" s="38" t="s">
        <v>86</v>
      </c>
      <c r="C32" s="39"/>
      <c r="D32" s="39" t="s">
        <v>87</v>
      </c>
      <c r="E32" s="40">
        <v>1.43</v>
      </c>
      <c r="F32" s="41"/>
      <c r="G32" s="41"/>
      <c r="H32" s="42">
        <v>1.67</v>
      </c>
      <c r="I32" s="41"/>
      <c r="J32" s="41"/>
      <c r="K32" s="41"/>
      <c r="L32" s="40">
        <v>0</v>
      </c>
      <c r="M32" s="41"/>
      <c r="N32" s="41"/>
      <c r="O32" s="41"/>
      <c r="P32" s="41"/>
      <c r="Q32" s="41"/>
      <c r="R32" s="41"/>
      <c r="S32" s="40">
        <v>0</v>
      </c>
      <c r="T32" s="41"/>
      <c r="U32" s="41"/>
      <c r="V32" s="41"/>
      <c r="W32" s="41"/>
      <c r="X32" s="41"/>
      <c r="Y32" s="41"/>
      <c r="Z32" s="40">
        <v>0</v>
      </c>
      <c r="AA32" s="41"/>
      <c r="AB32" s="41"/>
      <c r="AC32" s="41"/>
      <c r="AD32" s="41"/>
      <c r="AE32" s="41"/>
      <c r="AF32" s="40"/>
      <c r="AG32" s="40">
        <f t="shared" ref="AG32:AJ36" si="7">E32+L32+S32+Z32</f>
        <v>1.43</v>
      </c>
      <c r="AH32" s="42">
        <f t="shared" si="7"/>
        <v>0</v>
      </c>
      <c r="AI32" s="40">
        <f t="shared" si="7"/>
        <v>0</v>
      </c>
      <c r="AJ32" s="42">
        <f t="shared" si="7"/>
        <v>1.67</v>
      </c>
      <c r="AK32" s="40"/>
      <c r="AL32" s="40"/>
    </row>
    <row r="33" spans="1:38" ht="94.5">
      <c r="A33" s="37" t="s">
        <v>88</v>
      </c>
      <c r="B33" s="38" t="s">
        <v>89</v>
      </c>
      <c r="C33" s="39"/>
      <c r="D33" s="39" t="s">
        <v>90</v>
      </c>
      <c r="E33" s="40">
        <v>0.9</v>
      </c>
      <c r="F33" s="41"/>
      <c r="G33" s="41"/>
      <c r="H33" s="42">
        <v>0.63</v>
      </c>
      <c r="I33" s="41"/>
      <c r="J33" s="41"/>
      <c r="K33" s="41"/>
      <c r="L33" s="40">
        <v>1.8</v>
      </c>
      <c r="M33" s="41"/>
      <c r="N33" s="41"/>
      <c r="O33" s="42">
        <v>1.26</v>
      </c>
      <c r="P33" s="41"/>
      <c r="Q33" s="41"/>
      <c r="R33" s="41"/>
      <c r="S33" s="40">
        <v>0.91</v>
      </c>
      <c r="T33" s="41"/>
      <c r="U33" s="41"/>
      <c r="V33" s="42">
        <v>0.64</v>
      </c>
      <c r="W33" s="41"/>
      <c r="X33" s="41"/>
      <c r="Y33" s="41"/>
      <c r="Z33" s="40">
        <v>0.9</v>
      </c>
      <c r="AA33" s="41"/>
      <c r="AB33" s="41"/>
      <c r="AC33" s="42">
        <v>0.63</v>
      </c>
      <c r="AD33" s="41"/>
      <c r="AE33" s="41"/>
      <c r="AF33" s="40"/>
      <c r="AG33" s="40">
        <f t="shared" si="7"/>
        <v>4.5100000000000007</v>
      </c>
      <c r="AH33" s="42">
        <f t="shared" si="7"/>
        <v>0</v>
      </c>
      <c r="AI33" s="40">
        <f t="shared" si="7"/>
        <v>0</v>
      </c>
      <c r="AJ33" s="42">
        <f t="shared" si="7"/>
        <v>3.16</v>
      </c>
      <c r="AK33" s="40"/>
      <c r="AL33" s="40"/>
    </row>
    <row r="34" spans="1:38" ht="94.5">
      <c r="A34" s="37" t="s">
        <v>91</v>
      </c>
      <c r="B34" s="38" t="s">
        <v>92</v>
      </c>
      <c r="C34" s="39"/>
      <c r="D34" s="39" t="s">
        <v>93</v>
      </c>
      <c r="E34" s="40">
        <v>0.28000000000000003</v>
      </c>
      <c r="F34" s="42">
        <v>0.16</v>
      </c>
      <c r="G34" s="41"/>
      <c r="H34" s="42"/>
      <c r="I34" s="41"/>
      <c r="J34" s="41"/>
      <c r="K34" s="41"/>
      <c r="L34" s="40">
        <v>0</v>
      </c>
      <c r="M34" s="41">
        <v>0</v>
      </c>
      <c r="N34" s="41"/>
      <c r="O34" s="42"/>
      <c r="P34" s="41"/>
      <c r="Q34" s="41"/>
      <c r="R34" s="41"/>
      <c r="S34" s="40">
        <v>0.57999999999999996</v>
      </c>
      <c r="T34" s="42">
        <v>0.32</v>
      </c>
      <c r="U34" s="41"/>
      <c r="V34" s="42"/>
      <c r="W34" s="41"/>
      <c r="X34" s="41"/>
      <c r="Y34" s="41"/>
      <c r="Z34" s="40">
        <v>0</v>
      </c>
      <c r="AA34" s="41">
        <v>0</v>
      </c>
      <c r="AB34" s="41"/>
      <c r="AC34" s="42"/>
      <c r="AD34" s="41"/>
      <c r="AE34" s="41"/>
      <c r="AF34" s="40"/>
      <c r="AG34" s="40">
        <f t="shared" si="7"/>
        <v>0.86</v>
      </c>
      <c r="AH34" s="42">
        <f t="shared" si="7"/>
        <v>0.48</v>
      </c>
      <c r="AI34" s="40">
        <f t="shared" si="7"/>
        <v>0</v>
      </c>
      <c r="AJ34" s="42">
        <f t="shared" si="7"/>
        <v>0</v>
      </c>
      <c r="AK34" s="40"/>
      <c r="AL34" s="40"/>
    </row>
    <row r="35" spans="1:38" ht="94.5">
      <c r="A35" s="37" t="s">
        <v>94</v>
      </c>
      <c r="B35" s="38" t="s">
        <v>95</v>
      </c>
      <c r="C35" s="39"/>
      <c r="D35" s="39" t="s">
        <v>96</v>
      </c>
      <c r="E35" s="40">
        <v>0.04</v>
      </c>
      <c r="F35" s="41"/>
      <c r="G35" s="41"/>
      <c r="H35" s="42">
        <v>0.04</v>
      </c>
      <c r="I35" s="41"/>
      <c r="J35" s="41"/>
      <c r="K35" s="41"/>
      <c r="L35" s="40">
        <v>0</v>
      </c>
      <c r="M35" s="41"/>
      <c r="N35" s="41"/>
      <c r="O35" s="42">
        <v>0</v>
      </c>
      <c r="P35" s="41"/>
      <c r="Q35" s="41"/>
      <c r="R35" s="41"/>
      <c r="S35" s="40">
        <v>0.1</v>
      </c>
      <c r="T35" s="41"/>
      <c r="U35" s="41"/>
      <c r="V35" s="42">
        <v>0.04</v>
      </c>
      <c r="W35" s="41"/>
      <c r="X35" s="41"/>
      <c r="Y35" s="41"/>
      <c r="Z35" s="40">
        <v>0</v>
      </c>
      <c r="AA35" s="41"/>
      <c r="AB35" s="41"/>
      <c r="AC35" s="42">
        <v>0</v>
      </c>
      <c r="AD35" s="41"/>
      <c r="AE35" s="41"/>
      <c r="AF35" s="40"/>
      <c r="AG35" s="40">
        <f t="shared" si="7"/>
        <v>0.14000000000000001</v>
      </c>
      <c r="AH35" s="42">
        <f t="shared" si="7"/>
        <v>0</v>
      </c>
      <c r="AI35" s="40">
        <f t="shared" si="7"/>
        <v>0</v>
      </c>
      <c r="AJ35" s="42">
        <f t="shared" si="7"/>
        <v>0.08</v>
      </c>
      <c r="AK35" s="40"/>
      <c r="AL35" s="40"/>
    </row>
    <row r="36" spans="1:38" ht="94.5">
      <c r="A36" s="37" t="s">
        <v>97</v>
      </c>
      <c r="B36" s="38" t="s">
        <v>98</v>
      </c>
      <c r="C36" s="39"/>
      <c r="D36" s="39" t="s">
        <v>99</v>
      </c>
      <c r="E36" s="40">
        <v>0.03</v>
      </c>
      <c r="F36" s="41"/>
      <c r="G36" s="41"/>
      <c r="H36" s="42">
        <v>0.04</v>
      </c>
      <c r="I36" s="41"/>
      <c r="J36" s="41"/>
      <c r="K36" s="41"/>
      <c r="L36" s="40">
        <v>0</v>
      </c>
      <c r="M36" s="41"/>
      <c r="N36" s="41"/>
      <c r="O36" s="42">
        <v>0</v>
      </c>
      <c r="P36" s="41"/>
      <c r="Q36" s="41"/>
      <c r="R36" s="41"/>
      <c r="S36" s="40">
        <v>0.05</v>
      </c>
      <c r="T36" s="41"/>
      <c r="U36" s="41"/>
      <c r="V36" s="42">
        <v>0.04</v>
      </c>
      <c r="W36" s="41"/>
      <c r="X36" s="41"/>
      <c r="Y36" s="41"/>
      <c r="Z36" s="40">
        <v>0</v>
      </c>
      <c r="AA36" s="41"/>
      <c r="AB36" s="41"/>
      <c r="AC36" s="42">
        <v>0</v>
      </c>
      <c r="AD36" s="41"/>
      <c r="AE36" s="41"/>
      <c r="AF36" s="40"/>
      <c r="AG36" s="40">
        <f t="shared" si="7"/>
        <v>0.08</v>
      </c>
      <c r="AH36" s="42">
        <f t="shared" si="7"/>
        <v>0</v>
      </c>
      <c r="AI36" s="40">
        <f t="shared" si="7"/>
        <v>0</v>
      </c>
      <c r="AJ36" s="42">
        <f t="shared" si="7"/>
        <v>0.08</v>
      </c>
      <c r="AK36" s="40"/>
      <c r="AL36" s="40"/>
    </row>
    <row r="37" spans="1:38">
      <c r="A37" s="28" t="s">
        <v>100</v>
      </c>
      <c r="B37" s="29" t="s">
        <v>100</v>
      </c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</row>
    <row r="38" spans="1:38" ht="78.75">
      <c r="A38" s="28" t="s">
        <v>101</v>
      </c>
      <c r="B38" s="29" t="s">
        <v>102</v>
      </c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</row>
    <row r="39" spans="1:38">
      <c r="A39" s="28" t="s">
        <v>100</v>
      </c>
      <c r="B39" s="29" t="s">
        <v>100</v>
      </c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</row>
    <row r="40" spans="1:38" ht="63">
      <c r="A40" s="28" t="s">
        <v>103</v>
      </c>
      <c r="B40" s="29" t="s">
        <v>104</v>
      </c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</row>
    <row r="41" spans="1:38">
      <c r="A41" s="28" t="s">
        <v>100</v>
      </c>
      <c r="B41" s="29" t="s">
        <v>100</v>
      </c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</row>
    <row r="42" spans="1:38" ht="47.25">
      <c r="A42" s="28" t="s">
        <v>105</v>
      </c>
      <c r="B42" s="29" t="s">
        <v>106</v>
      </c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</row>
    <row r="43" spans="1:38" ht="78.75">
      <c r="A43" s="28" t="s">
        <v>107</v>
      </c>
      <c r="B43" s="29" t="s">
        <v>108</v>
      </c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>
      <c r="A44" s="28" t="s">
        <v>100</v>
      </c>
      <c r="B44" s="29" t="s">
        <v>100</v>
      </c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</row>
    <row r="45" spans="1:38" ht="63">
      <c r="A45" s="28" t="s">
        <v>109</v>
      </c>
      <c r="B45" s="29" t="s">
        <v>110</v>
      </c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>
      <c r="A46" s="28" t="s">
        <v>100</v>
      </c>
      <c r="B46" s="29" t="s">
        <v>100</v>
      </c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</row>
    <row r="47" spans="1:38" ht="63">
      <c r="A47" s="28" t="s">
        <v>111</v>
      </c>
      <c r="B47" s="29" t="s">
        <v>112</v>
      </c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</row>
    <row r="48" spans="1:38" ht="47.25">
      <c r="A48" s="28" t="s">
        <v>113</v>
      </c>
      <c r="B48" s="29" t="s">
        <v>114</v>
      </c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</row>
    <row r="49" spans="1:38" ht="141.75">
      <c r="A49" s="28" t="s">
        <v>113</v>
      </c>
      <c r="B49" s="29" t="s">
        <v>115</v>
      </c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</row>
    <row r="50" spans="1:38">
      <c r="A50" s="28" t="s">
        <v>100</v>
      </c>
      <c r="B50" s="29" t="s">
        <v>100</v>
      </c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</row>
    <row r="51" spans="1:38" ht="126">
      <c r="A51" s="28" t="s">
        <v>113</v>
      </c>
      <c r="B51" s="29" t="s">
        <v>116</v>
      </c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</row>
    <row r="52" spans="1:38">
      <c r="A52" s="28" t="s">
        <v>100</v>
      </c>
      <c r="B52" s="29" t="s">
        <v>100</v>
      </c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</row>
    <row r="53" spans="1:38" ht="126">
      <c r="A53" s="28" t="s">
        <v>113</v>
      </c>
      <c r="B53" s="29" t="s">
        <v>117</v>
      </c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</row>
    <row r="54" spans="1:38">
      <c r="A54" s="28" t="s">
        <v>100</v>
      </c>
      <c r="B54" s="29" t="s">
        <v>100</v>
      </c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</row>
    <row r="55" spans="1:38" ht="47.25">
      <c r="A55" s="28" t="s">
        <v>118</v>
      </c>
      <c r="B55" s="29" t="s">
        <v>114</v>
      </c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</row>
    <row r="56" spans="1:38" ht="141.75">
      <c r="A56" s="28" t="s">
        <v>118</v>
      </c>
      <c r="B56" s="29" t="s">
        <v>115</v>
      </c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</row>
    <row r="57" spans="1:38">
      <c r="A57" s="28" t="s">
        <v>100</v>
      </c>
      <c r="B57" s="29" t="s">
        <v>100</v>
      </c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</row>
    <row r="58" spans="1:38" ht="126">
      <c r="A58" s="28" t="s">
        <v>118</v>
      </c>
      <c r="B58" s="29" t="s">
        <v>116</v>
      </c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</row>
    <row r="59" spans="1:38">
      <c r="A59" s="28" t="s">
        <v>100</v>
      </c>
      <c r="B59" s="29" t="s">
        <v>100</v>
      </c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</row>
    <row r="60" spans="1:38" ht="126">
      <c r="A60" s="28" t="s">
        <v>118</v>
      </c>
      <c r="B60" s="29" t="s">
        <v>119</v>
      </c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</row>
    <row r="61" spans="1:38">
      <c r="A61" s="28" t="s">
        <v>100</v>
      </c>
      <c r="B61" s="29" t="s">
        <v>100</v>
      </c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</row>
    <row r="62" spans="1:38" ht="110.25">
      <c r="A62" s="28" t="s">
        <v>120</v>
      </c>
      <c r="B62" s="29" t="s">
        <v>121</v>
      </c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</row>
    <row r="63" spans="1:38" ht="94.5">
      <c r="A63" s="28" t="s">
        <v>122</v>
      </c>
      <c r="B63" s="29" t="s">
        <v>123</v>
      </c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</row>
    <row r="64" spans="1:38">
      <c r="A64" s="28" t="s">
        <v>100</v>
      </c>
      <c r="B64" s="29" t="s">
        <v>100</v>
      </c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</row>
    <row r="65" spans="1:38" ht="110.25">
      <c r="A65" s="28" t="s">
        <v>124</v>
      </c>
      <c r="B65" s="29" t="s">
        <v>125</v>
      </c>
      <c r="C65" s="3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</row>
    <row r="66" spans="1:38">
      <c r="A66" s="28" t="s">
        <v>100</v>
      </c>
      <c r="B66" s="29" t="s">
        <v>100</v>
      </c>
      <c r="C66" s="3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</row>
    <row r="67" spans="1:38" ht="47.25">
      <c r="A67" s="20" t="s">
        <v>126</v>
      </c>
      <c r="B67" s="21" t="s">
        <v>127</v>
      </c>
      <c r="C67" s="22" t="s">
        <v>64</v>
      </c>
      <c r="D67" s="22" t="s">
        <v>64</v>
      </c>
      <c r="E67" s="22" t="s">
        <v>64</v>
      </c>
      <c r="F67" s="22" t="s">
        <v>64</v>
      </c>
      <c r="G67" s="22" t="s">
        <v>64</v>
      </c>
      <c r="H67" s="22" t="s">
        <v>64</v>
      </c>
      <c r="I67" s="22" t="s">
        <v>64</v>
      </c>
      <c r="J67" s="22" t="s">
        <v>64</v>
      </c>
      <c r="K67" s="22" t="s">
        <v>64</v>
      </c>
      <c r="L67" s="43">
        <f>L80+L90+L110</f>
        <v>0.57999999999999996</v>
      </c>
      <c r="M67" s="22" t="s">
        <v>64</v>
      </c>
      <c r="N67" s="22" t="s">
        <v>64</v>
      </c>
      <c r="O67" s="22" t="s">
        <v>64</v>
      </c>
      <c r="P67" s="22" t="s">
        <v>64</v>
      </c>
      <c r="Q67" s="44">
        <f>Q80+Q90+Q110</f>
        <v>51</v>
      </c>
      <c r="R67" s="22" t="s">
        <v>64</v>
      </c>
      <c r="S67" s="43">
        <f>S80+S90+S110</f>
        <v>0.98</v>
      </c>
      <c r="T67" s="22" t="s">
        <v>64</v>
      </c>
      <c r="U67" s="22" t="s">
        <v>64</v>
      </c>
      <c r="V67" s="22" t="s">
        <v>64</v>
      </c>
      <c r="W67" s="22" t="s">
        <v>64</v>
      </c>
      <c r="X67" s="44">
        <f>X80+X90+X110</f>
        <v>84</v>
      </c>
      <c r="Y67" s="22" t="s">
        <v>64</v>
      </c>
      <c r="Z67" s="43">
        <f>Z80+Z90+Z110</f>
        <v>0.62</v>
      </c>
      <c r="AA67" s="22" t="s">
        <v>64</v>
      </c>
      <c r="AB67" s="22" t="s">
        <v>64</v>
      </c>
      <c r="AC67" s="22" t="s">
        <v>64</v>
      </c>
      <c r="AD67" s="22" t="s">
        <v>64</v>
      </c>
      <c r="AE67" s="44">
        <f>AE80+AE90+AE110</f>
        <v>49</v>
      </c>
      <c r="AF67" s="22" t="s">
        <v>64</v>
      </c>
      <c r="AG67" s="43">
        <f>AG80+AG90+AG110</f>
        <v>2.1800000000000002</v>
      </c>
      <c r="AH67" s="22" t="s">
        <v>64</v>
      </c>
      <c r="AI67" s="22" t="s">
        <v>64</v>
      </c>
      <c r="AJ67" s="22" t="s">
        <v>64</v>
      </c>
      <c r="AK67" s="22" t="s">
        <v>64</v>
      </c>
      <c r="AL67" s="44">
        <f>AL80+AL90+AL110</f>
        <v>184</v>
      </c>
    </row>
    <row r="68" spans="1:38" ht="78.75">
      <c r="A68" s="28" t="s">
        <v>128</v>
      </c>
      <c r="B68" s="29" t="s">
        <v>129</v>
      </c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5"/>
      <c r="AG68" s="35"/>
      <c r="AH68" s="35"/>
      <c r="AI68" s="35"/>
      <c r="AJ68" s="35"/>
      <c r="AK68" s="35"/>
      <c r="AL68" s="35"/>
    </row>
    <row r="69" spans="1:38" ht="47.25">
      <c r="A69" s="28" t="s">
        <v>130</v>
      </c>
      <c r="B69" s="29" t="s">
        <v>131</v>
      </c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5"/>
      <c r="AG69" s="35"/>
      <c r="AH69" s="35"/>
      <c r="AI69" s="35"/>
      <c r="AJ69" s="35"/>
      <c r="AK69" s="35"/>
      <c r="AL69" s="35"/>
    </row>
    <row r="70" spans="1:38" ht="47.25">
      <c r="A70" s="37" t="s">
        <v>132</v>
      </c>
      <c r="B70" s="38" t="s">
        <v>133</v>
      </c>
      <c r="C70" s="39" t="s">
        <v>134</v>
      </c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0"/>
      <c r="AG70" s="40"/>
      <c r="AH70" s="40"/>
      <c r="AI70" s="40"/>
      <c r="AJ70" s="40"/>
      <c r="AK70" s="40"/>
      <c r="AL70" s="40"/>
    </row>
    <row r="71" spans="1:38" ht="47.25">
      <c r="A71" s="37" t="s">
        <v>135</v>
      </c>
      <c r="B71" s="38" t="s">
        <v>136</v>
      </c>
      <c r="C71" s="39" t="s">
        <v>137</v>
      </c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0"/>
      <c r="AG71" s="40"/>
      <c r="AH71" s="40"/>
      <c r="AI71" s="40"/>
      <c r="AJ71" s="40"/>
      <c r="AK71" s="40"/>
      <c r="AL71" s="40"/>
    </row>
    <row r="72" spans="1:38" ht="47.25">
      <c r="A72" s="37" t="s">
        <v>138</v>
      </c>
      <c r="B72" s="38" t="s">
        <v>139</v>
      </c>
      <c r="C72" s="39" t="s">
        <v>140</v>
      </c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0"/>
      <c r="AG72" s="40"/>
      <c r="AH72" s="40"/>
      <c r="AI72" s="40"/>
      <c r="AJ72" s="40"/>
      <c r="AK72" s="40"/>
      <c r="AL72" s="40"/>
    </row>
    <row r="73" spans="1:38" ht="47.25">
      <c r="A73" s="37" t="s">
        <v>141</v>
      </c>
      <c r="B73" s="38" t="s">
        <v>142</v>
      </c>
      <c r="C73" s="39" t="s">
        <v>143</v>
      </c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0"/>
      <c r="AG73" s="40"/>
      <c r="AH73" s="40"/>
      <c r="AI73" s="40"/>
      <c r="AJ73" s="40"/>
      <c r="AK73" s="40"/>
      <c r="AL73" s="40"/>
    </row>
    <row r="74" spans="1:38" ht="47.25">
      <c r="A74" s="37" t="s">
        <v>144</v>
      </c>
      <c r="B74" s="38" t="s">
        <v>145</v>
      </c>
      <c r="C74" s="39" t="s">
        <v>146</v>
      </c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0"/>
      <c r="AG74" s="40"/>
      <c r="AH74" s="40"/>
      <c r="AI74" s="40"/>
      <c r="AJ74" s="40"/>
      <c r="AK74" s="40"/>
      <c r="AL74" s="40"/>
    </row>
    <row r="75" spans="1:38" s="26" customFormat="1" ht="47.25">
      <c r="A75" s="37" t="s">
        <v>147</v>
      </c>
      <c r="B75" s="38" t="s">
        <v>148</v>
      </c>
      <c r="C75" s="39" t="s">
        <v>149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0"/>
      <c r="AG75" s="40"/>
      <c r="AH75" s="40"/>
      <c r="AI75" s="40"/>
      <c r="AJ75" s="40"/>
      <c r="AK75" s="40"/>
      <c r="AL75" s="40"/>
    </row>
    <row r="76" spans="1:38">
      <c r="A76" s="28" t="s">
        <v>100</v>
      </c>
      <c r="B76" s="29" t="s">
        <v>100</v>
      </c>
      <c r="C76" s="3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</row>
    <row r="77" spans="1:38" ht="78.75">
      <c r="A77" s="28" t="s">
        <v>150</v>
      </c>
      <c r="B77" s="29" t="s">
        <v>151</v>
      </c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</row>
    <row r="78" spans="1:38">
      <c r="A78" s="37" t="s">
        <v>152</v>
      </c>
      <c r="B78" s="38" t="s">
        <v>153</v>
      </c>
      <c r="C78" s="39" t="s">
        <v>154</v>
      </c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0"/>
      <c r="AG78" s="40"/>
      <c r="AH78" s="40"/>
      <c r="AI78" s="40"/>
      <c r="AJ78" s="40"/>
      <c r="AK78" s="40"/>
      <c r="AL78" s="40"/>
    </row>
    <row r="79" spans="1:38">
      <c r="A79" s="28" t="s">
        <v>100</v>
      </c>
      <c r="B79" s="29" t="s">
        <v>100</v>
      </c>
      <c r="C79" s="30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</row>
    <row r="80" spans="1:38" ht="63">
      <c r="A80" s="28" t="s">
        <v>155</v>
      </c>
      <c r="B80" s="29" t="s">
        <v>156</v>
      </c>
      <c r="C80" s="30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</row>
    <row r="81" spans="1:38" ht="47.25">
      <c r="A81" s="28" t="s">
        <v>157</v>
      </c>
      <c r="B81" s="29" t="s">
        <v>158</v>
      </c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</row>
    <row r="82" spans="1:38">
      <c r="A82" s="37" t="s">
        <v>159</v>
      </c>
      <c r="B82" s="38" t="s">
        <v>160</v>
      </c>
      <c r="C82" s="39" t="s">
        <v>161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0"/>
      <c r="AG82" s="40"/>
      <c r="AH82" s="40"/>
      <c r="AI82" s="40"/>
      <c r="AJ82" s="40"/>
      <c r="AK82" s="40"/>
      <c r="AL82" s="40"/>
    </row>
    <row r="83" spans="1:38">
      <c r="A83" s="37" t="s">
        <v>162</v>
      </c>
      <c r="B83" s="38" t="s">
        <v>163</v>
      </c>
      <c r="C83" s="39" t="s">
        <v>164</v>
      </c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0"/>
      <c r="AG83" s="40"/>
      <c r="AH83" s="40"/>
      <c r="AI83" s="40"/>
      <c r="AJ83" s="40"/>
      <c r="AK83" s="40"/>
      <c r="AL83" s="40"/>
    </row>
    <row r="84" spans="1:38" ht="31.5">
      <c r="A84" s="37" t="s">
        <v>165</v>
      </c>
      <c r="B84" s="38" t="s">
        <v>166</v>
      </c>
      <c r="C84" s="39" t="s">
        <v>167</v>
      </c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0"/>
      <c r="AG84" s="40"/>
      <c r="AH84" s="40"/>
      <c r="AI84" s="40"/>
      <c r="AJ84" s="40"/>
      <c r="AK84" s="40"/>
      <c r="AL84" s="40"/>
    </row>
    <row r="85" spans="1:38" ht="31.5">
      <c r="A85" s="37" t="s">
        <v>168</v>
      </c>
      <c r="B85" s="38" t="s">
        <v>169</v>
      </c>
      <c r="C85" s="39" t="s">
        <v>170</v>
      </c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0"/>
      <c r="AG85" s="40"/>
      <c r="AH85" s="40"/>
      <c r="AI85" s="40"/>
      <c r="AJ85" s="40"/>
      <c r="AK85" s="40"/>
      <c r="AL85" s="40"/>
    </row>
    <row r="86" spans="1:38">
      <c r="A86" s="28" t="s">
        <v>100</v>
      </c>
      <c r="B86" s="29" t="s">
        <v>100</v>
      </c>
      <c r="C86" s="3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</row>
    <row r="87" spans="1:38" ht="63">
      <c r="A87" s="28" t="s">
        <v>171</v>
      </c>
      <c r="B87" s="29" t="s">
        <v>172</v>
      </c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</row>
    <row r="88" spans="1:38" ht="31.5">
      <c r="A88" s="37" t="s">
        <v>173</v>
      </c>
      <c r="B88" s="38" t="s">
        <v>174</v>
      </c>
      <c r="C88" s="39" t="s">
        <v>175</v>
      </c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0"/>
      <c r="AG88" s="40"/>
      <c r="AH88" s="40"/>
      <c r="AI88" s="40"/>
      <c r="AJ88" s="40"/>
      <c r="AK88" s="40"/>
      <c r="AL88" s="40"/>
    </row>
    <row r="89" spans="1:38">
      <c r="A89" s="28" t="s">
        <v>100</v>
      </c>
      <c r="B89" s="29" t="s">
        <v>100</v>
      </c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</row>
    <row r="90" spans="1:38" ht="47.25">
      <c r="A90" s="28" t="s">
        <v>176</v>
      </c>
      <c r="B90" s="29" t="s">
        <v>177</v>
      </c>
      <c r="C90" s="30"/>
      <c r="D90" s="31"/>
      <c r="E90" s="31"/>
      <c r="F90" s="31"/>
      <c r="G90" s="31"/>
      <c r="H90" s="31"/>
      <c r="I90" s="31"/>
      <c r="J90" s="31"/>
      <c r="K90" s="31"/>
      <c r="L90" s="31">
        <f>L91+L96+L98+L100+L102+L104+L106+L108</f>
        <v>0.57999999999999996</v>
      </c>
      <c r="M90" s="31"/>
      <c r="N90" s="31"/>
      <c r="O90" s="31"/>
      <c r="P90" s="31"/>
      <c r="Q90" s="31">
        <f>Q91+Q96+Q98+Q100+Q102+Q104+Q106+Q108</f>
        <v>51</v>
      </c>
      <c r="R90" s="31"/>
      <c r="S90" s="31">
        <f>S91+S96+S98+S100+S102+S104+S106+S108</f>
        <v>0.98</v>
      </c>
      <c r="T90" s="31"/>
      <c r="U90" s="31"/>
      <c r="V90" s="31"/>
      <c r="W90" s="31"/>
      <c r="X90" s="31">
        <f>X91+X96+X98+X100+X102+X104+X106+X108</f>
        <v>84</v>
      </c>
      <c r="Y90" s="31"/>
      <c r="Z90" s="31">
        <f>Z91+Z96+Z98+Z100+Z102+Z104+Z106+Z108</f>
        <v>0.62</v>
      </c>
      <c r="AA90" s="31"/>
      <c r="AB90" s="31"/>
      <c r="AC90" s="31"/>
      <c r="AD90" s="31"/>
      <c r="AE90" s="31">
        <f>AE91+AE96+AE98+AE100+AE102+AE104+AE106+AE108</f>
        <v>49</v>
      </c>
      <c r="AF90" s="31"/>
      <c r="AG90" s="31">
        <f>AG91+AG96+AG98+AG100+AG102+AG104+AG106+AG108</f>
        <v>2.1800000000000002</v>
      </c>
      <c r="AH90" s="31"/>
      <c r="AI90" s="31"/>
      <c r="AJ90" s="31"/>
      <c r="AK90" s="31"/>
      <c r="AL90" s="31">
        <f>AL91+AL96+AL98+AL100+AL102+AL104+AL106+AL108</f>
        <v>184</v>
      </c>
    </row>
    <row r="91" spans="1:38" ht="47.25">
      <c r="A91" s="28" t="s">
        <v>178</v>
      </c>
      <c r="B91" s="29" t="s">
        <v>179</v>
      </c>
      <c r="C91" s="30"/>
      <c r="D91" s="31"/>
      <c r="E91" s="31"/>
      <c r="F91" s="31"/>
      <c r="G91" s="31"/>
      <c r="H91" s="31"/>
      <c r="I91" s="31"/>
      <c r="J91" s="31"/>
      <c r="K91" s="31"/>
      <c r="L91" s="31">
        <f>SUM(L92:L95)</f>
        <v>0.57999999999999996</v>
      </c>
      <c r="M91" s="31"/>
      <c r="N91" s="31"/>
      <c r="O91" s="31"/>
      <c r="P91" s="31"/>
      <c r="Q91" s="31">
        <f>SUM(Q92:Q95)</f>
        <v>51</v>
      </c>
      <c r="R91" s="31"/>
      <c r="S91" s="31">
        <f>SUM(S92:S95)</f>
        <v>0.98</v>
      </c>
      <c r="T91" s="31"/>
      <c r="U91" s="31"/>
      <c r="V91" s="31"/>
      <c r="W91" s="31"/>
      <c r="X91" s="31">
        <f>SUM(X92:X95)</f>
        <v>84</v>
      </c>
      <c r="Y91" s="31"/>
      <c r="Z91" s="31">
        <f>SUM(Z92:Z95)</f>
        <v>0.62</v>
      </c>
      <c r="AA91" s="31"/>
      <c r="AB91" s="31"/>
      <c r="AC91" s="31"/>
      <c r="AD91" s="31"/>
      <c r="AE91" s="31">
        <f>SUM(AE92:AE95)</f>
        <v>49</v>
      </c>
      <c r="AF91" s="31"/>
      <c r="AG91" s="31">
        <f>SUM(AG92:AG95)</f>
        <v>2.1800000000000002</v>
      </c>
      <c r="AH91" s="31"/>
      <c r="AI91" s="31"/>
      <c r="AJ91" s="31"/>
      <c r="AK91" s="31"/>
      <c r="AL91" s="31">
        <f>SUM(AL92:AL95)</f>
        <v>184</v>
      </c>
    </row>
    <row r="92" spans="1:38" ht="31.5">
      <c r="A92" s="37" t="s">
        <v>180</v>
      </c>
      <c r="B92" s="38" t="s">
        <v>181</v>
      </c>
      <c r="C92" s="39" t="s">
        <v>182</v>
      </c>
      <c r="D92" s="41"/>
      <c r="E92" s="41"/>
      <c r="F92" s="41"/>
      <c r="G92" s="41"/>
      <c r="H92" s="41"/>
      <c r="I92" s="41"/>
      <c r="J92" s="41"/>
      <c r="K92" s="41"/>
      <c r="L92" s="41">
        <v>0.57999999999999996</v>
      </c>
      <c r="M92" s="41"/>
      <c r="N92" s="41"/>
      <c r="O92" s="41"/>
      <c r="P92" s="41"/>
      <c r="Q92" s="41">
        <v>51</v>
      </c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0"/>
      <c r="AG92" s="40">
        <f>E92+L92+S92+Z92</f>
        <v>0.57999999999999996</v>
      </c>
      <c r="AH92" s="40"/>
      <c r="AI92" s="40"/>
      <c r="AJ92" s="40"/>
      <c r="AK92" s="40"/>
      <c r="AL92" s="46">
        <f>J92+Q92+X92+AE92</f>
        <v>51</v>
      </c>
    </row>
    <row r="93" spans="1:38" ht="31.5">
      <c r="A93" s="37" t="s">
        <v>183</v>
      </c>
      <c r="B93" s="38" t="s">
        <v>184</v>
      </c>
      <c r="C93" s="39" t="s">
        <v>185</v>
      </c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>
        <v>0.98</v>
      </c>
      <c r="T93" s="41"/>
      <c r="U93" s="41"/>
      <c r="V93" s="41"/>
      <c r="W93" s="41"/>
      <c r="X93" s="41">
        <v>84</v>
      </c>
      <c r="Y93" s="41"/>
      <c r="Z93" s="41"/>
      <c r="AA93" s="41"/>
      <c r="AB93" s="41"/>
      <c r="AC93" s="41"/>
      <c r="AD93" s="41"/>
      <c r="AE93" s="41"/>
      <c r="AF93" s="40"/>
      <c r="AG93" s="40">
        <f>E93+L93+S93+Z93</f>
        <v>0.98</v>
      </c>
      <c r="AH93" s="40"/>
      <c r="AI93" s="40"/>
      <c r="AJ93" s="40"/>
      <c r="AK93" s="40"/>
      <c r="AL93" s="46">
        <f>J93+Q93+X93+AE93</f>
        <v>84</v>
      </c>
    </row>
    <row r="94" spans="1:38" ht="31.5">
      <c r="A94" s="37" t="s">
        <v>186</v>
      </c>
      <c r="B94" s="38" t="s">
        <v>187</v>
      </c>
      <c r="C94" s="39" t="s">
        <v>188</v>
      </c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>
        <v>0.62</v>
      </c>
      <c r="AA94" s="41"/>
      <c r="AB94" s="41"/>
      <c r="AC94" s="41"/>
      <c r="AD94" s="41"/>
      <c r="AE94" s="41">
        <v>49</v>
      </c>
      <c r="AF94" s="40"/>
      <c r="AG94" s="40">
        <f>E94+L94+S94+Z94</f>
        <v>0.62</v>
      </c>
      <c r="AH94" s="40"/>
      <c r="AI94" s="40"/>
      <c r="AJ94" s="40"/>
      <c r="AK94" s="40"/>
      <c r="AL94" s="46">
        <f>J94+Q94+X94+AE94</f>
        <v>49</v>
      </c>
    </row>
    <row r="95" spans="1:38">
      <c r="A95" s="28" t="s">
        <v>100</v>
      </c>
      <c r="B95" s="29" t="s">
        <v>100</v>
      </c>
      <c r="C95" s="30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</row>
    <row r="96" spans="1:38" ht="47.25">
      <c r="A96" s="28" t="s">
        <v>189</v>
      </c>
      <c r="B96" s="29" t="s">
        <v>190</v>
      </c>
      <c r="C96" s="30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</row>
    <row r="97" spans="1:38">
      <c r="A97" s="28" t="s">
        <v>100</v>
      </c>
      <c r="B97" s="29" t="s">
        <v>100</v>
      </c>
      <c r="C97" s="30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</row>
    <row r="98" spans="1:38" ht="47.25">
      <c r="A98" s="28" t="s">
        <v>191</v>
      </c>
      <c r="B98" s="29" t="s">
        <v>192</v>
      </c>
      <c r="C98" s="30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</row>
    <row r="99" spans="1:38">
      <c r="A99" s="28" t="s">
        <v>100</v>
      </c>
      <c r="B99" s="29" t="s">
        <v>100</v>
      </c>
      <c r="C99" s="30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</row>
    <row r="100" spans="1:38" ht="47.25">
      <c r="A100" s="28" t="s">
        <v>193</v>
      </c>
      <c r="B100" s="29" t="s">
        <v>194</v>
      </c>
      <c r="C100" s="30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</row>
    <row r="101" spans="1:38">
      <c r="A101" s="28" t="s">
        <v>100</v>
      </c>
      <c r="B101" s="29" t="s">
        <v>100</v>
      </c>
      <c r="C101" s="30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</row>
    <row r="102" spans="1:38" ht="63">
      <c r="A102" s="28" t="s">
        <v>195</v>
      </c>
      <c r="B102" s="29" t="s">
        <v>196</v>
      </c>
      <c r="C102" s="30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</row>
    <row r="103" spans="1:38">
      <c r="A103" s="28" t="s">
        <v>100</v>
      </c>
      <c r="B103" s="29" t="s">
        <v>100</v>
      </c>
      <c r="C103" s="30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</row>
    <row r="104" spans="1:38" ht="63">
      <c r="A104" s="28" t="s">
        <v>197</v>
      </c>
      <c r="B104" s="29" t="s">
        <v>198</v>
      </c>
      <c r="C104" s="30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</row>
    <row r="105" spans="1:38">
      <c r="A105" s="28" t="s">
        <v>100</v>
      </c>
      <c r="B105" s="29" t="s">
        <v>100</v>
      </c>
      <c r="C105" s="30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</row>
    <row r="106" spans="1:38" ht="63">
      <c r="A106" s="28" t="s">
        <v>199</v>
      </c>
      <c r="B106" s="29" t="s">
        <v>200</v>
      </c>
      <c r="C106" s="30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</row>
    <row r="107" spans="1:38">
      <c r="A107" s="28" t="s">
        <v>100</v>
      </c>
      <c r="B107" s="29" t="s">
        <v>100</v>
      </c>
      <c r="C107" s="30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</row>
    <row r="108" spans="1:38" ht="63">
      <c r="A108" s="28" t="s">
        <v>201</v>
      </c>
      <c r="B108" s="29" t="s">
        <v>202</v>
      </c>
      <c r="C108" s="30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</row>
    <row r="109" spans="1:38">
      <c r="A109" s="28" t="s">
        <v>100</v>
      </c>
      <c r="B109" s="29" t="s">
        <v>100</v>
      </c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</row>
    <row r="110" spans="1:38" ht="63">
      <c r="A110" s="28" t="s">
        <v>203</v>
      </c>
      <c r="B110" s="29" t="s">
        <v>204</v>
      </c>
      <c r="C110" s="30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</row>
    <row r="111" spans="1:38" ht="47.25">
      <c r="A111" s="28" t="s">
        <v>205</v>
      </c>
      <c r="B111" s="29" t="s">
        <v>206</v>
      </c>
      <c r="C111" s="30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</row>
    <row r="112" spans="1:38">
      <c r="A112" s="28" t="s">
        <v>100</v>
      </c>
      <c r="B112" s="29" t="s">
        <v>100</v>
      </c>
      <c r="C112" s="30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</row>
    <row r="113" spans="1:38" ht="63">
      <c r="A113" s="28" t="s">
        <v>207</v>
      </c>
      <c r="B113" s="29" t="s">
        <v>208</v>
      </c>
      <c r="C113" s="30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</row>
    <row r="114" spans="1:38">
      <c r="A114" s="28" t="s">
        <v>100</v>
      </c>
      <c r="B114" s="29" t="s">
        <v>100</v>
      </c>
      <c r="C114" s="30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</row>
    <row r="115" spans="1:38" ht="94.5">
      <c r="A115" s="20" t="s">
        <v>209</v>
      </c>
      <c r="B115" s="21" t="s">
        <v>210</v>
      </c>
      <c r="C115" s="22" t="s">
        <v>64</v>
      </c>
      <c r="D115" s="22" t="s">
        <v>64</v>
      </c>
      <c r="E115" s="22" t="s">
        <v>64</v>
      </c>
      <c r="F115" s="22" t="s">
        <v>64</v>
      </c>
      <c r="G115" s="22" t="s">
        <v>64</v>
      </c>
      <c r="H115" s="22" t="s">
        <v>64</v>
      </c>
      <c r="I115" s="22" t="s">
        <v>64</v>
      </c>
      <c r="J115" s="22" t="s">
        <v>64</v>
      </c>
      <c r="K115" s="22" t="s">
        <v>64</v>
      </c>
      <c r="L115" s="22" t="s">
        <v>64</v>
      </c>
      <c r="M115" s="22" t="s">
        <v>64</v>
      </c>
      <c r="N115" s="22" t="s">
        <v>64</v>
      </c>
      <c r="O115" s="22" t="s">
        <v>64</v>
      </c>
      <c r="P115" s="22" t="s">
        <v>64</v>
      </c>
      <c r="Q115" s="22" t="s">
        <v>64</v>
      </c>
      <c r="R115" s="22" t="s">
        <v>64</v>
      </c>
      <c r="S115" s="22" t="s">
        <v>64</v>
      </c>
      <c r="T115" s="22" t="s">
        <v>64</v>
      </c>
      <c r="U115" s="22" t="s">
        <v>64</v>
      </c>
      <c r="V115" s="22" t="s">
        <v>64</v>
      </c>
      <c r="W115" s="22" t="s">
        <v>64</v>
      </c>
      <c r="X115" s="22" t="s">
        <v>64</v>
      </c>
      <c r="Y115" s="22" t="s">
        <v>64</v>
      </c>
      <c r="Z115" s="22" t="s">
        <v>64</v>
      </c>
      <c r="AA115" s="22" t="s">
        <v>64</v>
      </c>
      <c r="AB115" s="22" t="s">
        <v>64</v>
      </c>
      <c r="AC115" s="22" t="s">
        <v>64</v>
      </c>
      <c r="AD115" s="22" t="s">
        <v>64</v>
      </c>
      <c r="AE115" s="22" t="s">
        <v>64</v>
      </c>
      <c r="AF115" s="22" t="s">
        <v>64</v>
      </c>
      <c r="AG115" s="22" t="s">
        <v>64</v>
      </c>
      <c r="AH115" s="22" t="s">
        <v>64</v>
      </c>
      <c r="AI115" s="22" t="s">
        <v>64</v>
      </c>
      <c r="AJ115" s="22" t="s">
        <v>64</v>
      </c>
      <c r="AK115" s="22" t="s">
        <v>64</v>
      </c>
      <c r="AL115" s="22" t="s">
        <v>64</v>
      </c>
    </row>
    <row r="116" spans="1:38" ht="78.75">
      <c r="A116" s="28" t="s">
        <v>211</v>
      </c>
      <c r="B116" s="29" t="s">
        <v>212</v>
      </c>
      <c r="C116" s="30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</row>
    <row r="117" spans="1:38">
      <c r="A117" s="28" t="s">
        <v>100</v>
      </c>
      <c r="B117" s="47" t="s">
        <v>100</v>
      </c>
      <c r="C117" s="30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</row>
    <row r="118" spans="1:38" ht="78.75">
      <c r="A118" s="28" t="s">
        <v>213</v>
      </c>
      <c r="B118" s="29" t="s">
        <v>214</v>
      </c>
      <c r="C118" s="30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</row>
    <row r="119" spans="1:38">
      <c r="A119" s="28" t="s">
        <v>100</v>
      </c>
      <c r="B119" s="47" t="s">
        <v>100</v>
      </c>
      <c r="C119" s="30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</row>
    <row r="120" spans="1:38" s="26" customFormat="1" ht="47.25">
      <c r="A120" s="20" t="s">
        <v>215</v>
      </c>
      <c r="B120" s="21" t="s">
        <v>216</v>
      </c>
      <c r="C120" s="22" t="s">
        <v>64</v>
      </c>
      <c r="D120" s="22" t="s">
        <v>64</v>
      </c>
      <c r="E120" s="22" t="s">
        <v>64</v>
      </c>
      <c r="F120" s="22" t="s">
        <v>64</v>
      </c>
      <c r="G120" s="22" t="s">
        <v>64</v>
      </c>
      <c r="H120" s="22" t="s">
        <v>64</v>
      </c>
      <c r="I120" s="22" t="s">
        <v>64</v>
      </c>
      <c r="J120" s="22" t="s">
        <v>64</v>
      </c>
      <c r="K120" s="22" t="s">
        <v>64</v>
      </c>
      <c r="L120" s="48">
        <f>SUM(L121:L124)</f>
        <v>1.5699999999999998</v>
      </c>
      <c r="M120" s="24">
        <f>SUM(M121:M124)</f>
        <v>0.1</v>
      </c>
      <c r="N120" s="22" t="s">
        <v>64</v>
      </c>
      <c r="O120" s="22" t="s">
        <v>64</v>
      </c>
      <c r="P120" s="22" t="s">
        <v>64</v>
      </c>
      <c r="Q120" s="25">
        <f>SUM(Q121:Q124)</f>
        <v>1</v>
      </c>
      <c r="R120" s="22" t="s">
        <v>64</v>
      </c>
      <c r="S120" s="48">
        <f>SUM(S121:S124)</f>
        <v>0.72</v>
      </c>
      <c r="T120" s="24">
        <f>SUM(T121:T124)</f>
        <v>0.1</v>
      </c>
      <c r="U120" s="22" t="s">
        <v>64</v>
      </c>
      <c r="V120" s="22" t="s">
        <v>64</v>
      </c>
      <c r="W120" s="22" t="s">
        <v>64</v>
      </c>
      <c r="X120" s="22" t="s">
        <v>64</v>
      </c>
      <c r="Y120" s="22" t="s">
        <v>64</v>
      </c>
      <c r="Z120" s="22" t="s">
        <v>64</v>
      </c>
      <c r="AA120" s="22" t="s">
        <v>64</v>
      </c>
      <c r="AB120" s="22" t="s">
        <v>64</v>
      </c>
      <c r="AC120" s="22" t="s">
        <v>64</v>
      </c>
      <c r="AD120" s="22" t="s">
        <v>64</v>
      </c>
      <c r="AE120" s="22" t="s">
        <v>64</v>
      </c>
      <c r="AF120" s="22" t="s">
        <v>64</v>
      </c>
      <c r="AG120" s="48">
        <f>SUM(AG121:AG124)</f>
        <v>2.29</v>
      </c>
      <c r="AH120" s="24">
        <f>SUM(AH121:AH124)</f>
        <v>0.2</v>
      </c>
      <c r="AI120" s="22" t="s">
        <v>64</v>
      </c>
      <c r="AJ120" s="22" t="s">
        <v>64</v>
      </c>
      <c r="AK120" s="22" t="s">
        <v>64</v>
      </c>
      <c r="AL120" s="25">
        <f>SUM(AL121:AL124)</f>
        <v>1</v>
      </c>
    </row>
    <row r="121" spans="1:38" ht="31.5">
      <c r="A121" s="37" t="s">
        <v>217</v>
      </c>
      <c r="B121" s="38" t="s">
        <v>218</v>
      </c>
      <c r="C121" s="39" t="s">
        <v>219</v>
      </c>
      <c r="D121" s="41"/>
      <c r="E121" s="41"/>
      <c r="F121" s="41"/>
      <c r="G121" s="41"/>
      <c r="H121" s="41"/>
      <c r="I121" s="41"/>
      <c r="J121" s="41"/>
      <c r="K121" s="41"/>
      <c r="L121" s="41">
        <v>0.72</v>
      </c>
      <c r="M121" s="42">
        <v>0.1</v>
      </c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0"/>
      <c r="AG121" s="40">
        <f>E121+L121+S121+Z121</f>
        <v>0.72</v>
      </c>
      <c r="AH121" s="42">
        <f>F121+M121+T121+AA121</f>
        <v>0.1</v>
      </c>
      <c r="AI121" s="40"/>
      <c r="AJ121" s="40"/>
      <c r="AK121" s="40"/>
      <c r="AL121" s="40"/>
    </row>
    <row r="122" spans="1:38" ht="31.5">
      <c r="A122" s="37" t="s">
        <v>220</v>
      </c>
      <c r="B122" s="38" t="s">
        <v>221</v>
      </c>
      <c r="C122" s="39" t="s">
        <v>222</v>
      </c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>
        <v>0.72</v>
      </c>
      <c r="T122" s="42">
        <v>0.1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0"/>
      <c r="AG122" s="40">
        <f>E122+L122+S122+Z122</f>
        <v>0.72</v>
      </c>
      <c r="AH122" s="42">
        <f>F122+M122+T122+AA122</f>
        <v>0.1</v>
      </c>
      <c r="AI122" s="40"/>
      <c r="AJ122" s="40"/>
      <c r="AK122" s="40"/>
      <c r="AL122" s="40"/>
    </row>
    <row r="123" spans="1:38">
      <c r="A123" s="37" t="s">
        <v>223</v>
      </c>
      <c r="B123" s="38" t="s">
        <v>224</v>
      </c>
      <c r="C123" s="39" t="s">
        <v>225</v>
      </c>
      <c r="D123" s="41"/>
      <c r="E123" s="41"/>
      <c r="F123" s="41"/>
      <c r="G123" s="41"/>
      <c r="H123" s="41"/>
      <c r="I123" s="41"/>
      <c r="J123" s="41"/>
      <c r="K123" s="41"/>
      <c r="L123" s="41">
        <v>0.85</v>
      </c>
      <c r="M123" s="41"/>
      <c r="N123" s="41"/>
      <c r="O123" s="41"/>
      <c r="P123" s="41"/>
      <c r="Q123" s="41">
        <v>1</v>
      </c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0"/>
      <c r="AG123" s="40">
        <f>E123+L123+S123+Z123</f>
        <v>0.85</v>
      </c>
      <c r="AH123" s="40"/>
      <c r="AI123" s="40"/>
      <c r="AJ123" s="40"/>
      <c r="AK123" s="40"/>
      <c r="AL123" s="40">
        <f>J123+Q123+X123+AE123</f>
        <v>1</v>
      </c>
    </row>
    <row r="124" spans="1:38">
      <c r="A124" s="28" t="s">
        <v>100</v>
      </c>
      <c r="B124" s="47" t="s">
        <v>100</v>
      </c>
      <c r="C124" s="30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</row>
    <row r="125" spans="1:38" ht="63">
      <c r="A125" s="20" t="s">
        <v>226</v>
      </c>
      <c r="B125" s="27" t="s">
        <v>227</v>
      </c>
      <c r="C125" s="22" t="s">
        <v>64</v>
      </c>
      <c r="D125" s="22" t="s">
        <v>64</v>
      </c>
      <c r="E125" s="22" t="s">
        <v>64</v>
      </c>
      <c r="F125" s="22" t="s">
        <v>64</v>
      </c>
      <c r="G125" s="22" t="s">
        <v>64</v>
      </c>
      <c r="H125" s="22" t="s">
        <v>64</v>
      </c>
      <c r="I125" s="22" t="s">
        <v>64</v>
      </c>
      <c r="J125" s="22" t="s">
        <v>64</v>
      </c>
      <c r="K125" s="22" t="s">
        <v>64</v>
      </c>
      <c r="L125" s="22" t="s">
        <v>64</v>
      </c>
      <c r="M125" s="22" t="s">
        <v>64</v>
      </c>
      <c r="N125" s="22" t="s">
        <v>64</v>
      </c>
      <c r="O125" s="22" t="s">
        <v>64</v>
      </c>
      <c r="P125" s="22" t="s">
        <v>64</v>
      </c>
      <c r="Q125" s="22" t="s">
        <v>64</v>
      </c>
      <c r="R125" s="22" t="s">
        <v>64</v>
      </c>
      <c r="S125" s="22" t="s">
        <v>64</v>
      </c>
      <c r="T125" s="22" t="s">
        <v>64</v>
      </c>
      <c r="U125" s="22" t="s">
        <v>64</v>
      </c>
      <c r="V125" s="22" t="s">
        <v>64</v>
      </c>
      <c r="W125" s="22" t="s">
        <v>64</v>
      </c>
      <c r="X125" s="22" t="s">
        <v>64</v>
      </c>
      <c r="Y125" s="22" t="s">
        <v>64</v>
      </c>
      <c r="Z125" s="22" t="s">
        <v>64</v>
      </c>
      <c r="AA125" s="22" t="s">
        <v>64</v>
      </c>
      <c r="AB125" s="22" t="s">
        <v>64</v>
      </c>
      <c r="AC125" s="22" t="s">
        <v>64</v>
      </c>
      <c r="AD125" s="22" t="s">
        <v>64</v>
      </c>
      <c r="AE125" s="22" t="s">
        <v>64</v>
      </c>
      <c r="AF125" s="22" t="s">
        <v>64</v>
      </c>
      <c r="AG125" s="22" t="s">
        <v>64</v>
      </c>
      <c r="AH125" s="22" t="s">
        <v>64</v>
      </c>
      <c r="AI125" s="22" t="s">
        <v>64</v>
      </c>
      <c r="AJ125" s="22" t="s">
        <v>64</v>
      </c>
      <c r="AK125" s="22" t="s">
        <v>64</v>
      </c>
      <c r="AL125" s="22" t="s">
        <v>64</v>
      </c>
    </row>
    <row r="126" spans="1:38">
      <c r="A126" s="28" t="s">
        <v>100</v>
      </c>
      <c r="B126" s="47" t="s">
        <v>100</v>
      </c>
      <c r="C126" s="30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</row>
    <row r="127" spans="1:38" ht="31.5">
      <c r="A127" s="20" t="s">
        <v>228</v>
      </c>
      <c r="B127" s="21" t="s">
        <v>229</v>
      </c>
      <c r="C127" s="22" t="s">
        <v>64</v>
      </c>
      <c r="D127" s="22" t="s">
        <v>64</v>
      </c>
      <c r="E127" s="22" t="s">
        <v>64</v>
      </c>
      <c r="F127" s="22" t="s">
        <v>64</v>
      </c>
      <c r="G127" s="22" t="s">
        <v>64</v>
      </c>
      <c r="H127" s="22" t="s">
        <v>64</v>
      </c>
      <c r="I127" s="22" t="s">
        <v>64</v>
      </c>
      <c r="J127" s="22" t="s">
        <v>64</v>
      </c>
      <c r="K127" s="22" t="s">
        <v>64</v>
      </c>
      <c r="L127" s="22" t="s">
        <v>64</v>
      </c>
      <c r="M127" s="22" t="s">
        <v>64</v>
      </c>
      <c r="N127" s="22" t="s">
        <v>64</v>
      </c>
      <c r="O127" s="22" t="s">
        <v>64</v>
      </c>
      <c r="P127" s="22" t="s">
        <v>64</v>
      </c>
      <c r="Q127" s="22" t="s">
        <v>64</v>
      </c>
      <c r="R127" s="22" t="s">
        <v>64</v>
      </c>
      <c r="S127" s="22" t="s">
        <v>64</v>
      </c>
      <c r="T127" s="22" t="s">
        <v>64</v>
      </c>
      <c r="U127" s="22" t="s">
        <v>64</v>
      </c>
      <c r="V127" s="22" t="s">
        <v>64</v>
      </c>
      <c r="W127" s="22" t="s">
        <v>64</v>
      </c>
      <c r="X127" s="22" t="s">
        <v>64</v>
      </c>
      <c r="Y127" s="22" t="s">
        <v>64</v>
      </c>
      <c r="Z127" s="22" t="s">
        <v>64</v>
      </c>
      <c r="AA127" s="22" t="s">
        <v>64</v>
      </c>
      <c r="AB127" s="22" t="s">
        <v>64</v>
      </c>
      <c r="AC127" s="22" t="s">
        <v>64</v>
      </c>
      <c r="AD127" s="22" t="s">
        <v>64</v>
      </c>
      <c r="AE127" s="22" t="s">
        <v>64</v>
      </c>
      <c r="AF127" s="23">
        <f>SUM(AF128:AF136)</f>
        <v>1.33</v>
      </c>
      <c r="AG127" s="23">
        <f>SUM(AG128:AG136)</f>
        <v>8.26</v>
      </c>
      <c r="AH127" s="22" t="s">
        <v>64</v>
      </c>
      <c r="AI127" s="22" t="s">
        <v>64</v>
      </c>
      <c r="AJ127" s="22" t="s">
        <v>64</v>
      </c>
      <c r="AK127" s="22" t="s">
        <v>64</v>
      </c>
      <c r="AL127" s="25">
        <f>SUM(AL128:AL136)</f>
        <v>4</v>
      </c>
    </row>
    <row r="128" spans="1:38" ht="31.5">
      <c r="A128" s="37" t="s">
        <v>230</v>
      </c>
      <c r="B128" s="38" t="s">
        <v>231</v>
      </c>
      <c r="C128" s="39" t="s">
        <v>232</v>
      </c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0"/>
      <c r="AG128" s="40">
        <v>0.63</v>
      </c>
      <c r="AH128" s="40"/>
      <c r="AI128" s="40"/>
      <c r="AJ128" s="40"/>
      <c r="AK128" s="40"/>
      <c r="AL128" s="40"/>
    </row>
    <row r="129" spans="1:38" ht="31.5">
      <c r="A129" s="37" t="s">
        <v>233</v>
      </c>
      <c r="B129" s="38" t="s">
        <v>234</v>
      </c>
      <c r="C129" s="39" t="s">
        <v>235</v>
      </c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0"/>
      <c r="AG129" s="40">
        <v>0.53</v>
      </c>
      <c r="AH129" s="40"/>
      <c r="AI129" s="40"/>
      <c r="AJ129" s="40"/>
      <c r="AK129" s="40"/>
      <c r="AL129" s="40"/>
    </row>
    <row r="130" spans="1:38">
      <c r="A130" s="37" t="s">
        <v>236</v>
      </c>
      <c r="B130" s="38" t="s">
        <v>237</v>
      </c>
      <c r="C130" s="39" t="s">
        <v>238</v>
      </c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0">
        <v>1.33</v>
      </c>
      <c r="AG130" s="40"/>
      <c r="AH130" s="40"/>
      <c r="AI130" s="40"/>
      <c r="AJ130" s="40"/>
      <c r="AK130" s="40"/>
      <c r="AL130" s="40"/>
    </row>
    <row r="131" spans="1:38" ht="47.25">
      <c r="A131" s="37" t="s">
        <v>239</v>
      </c>
      <c r="B131" s="38" t="s">
        <v>240</v>
      </c>
      <c r="C131" s="39" t="s">
        <v>241</v>
      </c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0"/>
      <c r="AG131" s="40">
        <v>1.27</v>
      </c>
      <c r="AH131" s="40"/>
      <c r="AI131" s="40"/>
      <c r="AJ131" s="40"/>
      <c r="AK131" s="40"/>
      <c r="AL131" s="40"/>
    </row>
    <row r="132" spans="1:38">
      <c r="A132" s="37" t="s">
        <v>242</v>
      </c>
      <c r="B132" s="38" t="s">
        <v>243</v>
      </c>
      <c r="C132" s="39" t="s">
        <v>244</v>
      </c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0"/>
      <c r="AG132" s="40">
        <v>3.75</v>
      </c>
      <c r="AH132" s="40"/>
      <c r="AI132" s="40"/>
      <c r="AJ132" s="40"/>
      <c r="AK132" s="40"/>
      <c r="AL132" s="46">
        <v>1</v>
      </c>
    </row>
    <row r="133" spans="1:38">
      <c r="A133" s="37" t="s">
        <v>245</v>
      </c>
      <c r="B133" s="38" t="s">
        <v>246</v>
      </c>
      <c r="C133" s="39" t="s">
        <v>247</v>
      </c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0"/>
      <c r="AG133" s="40">
        <v>0.5</v>
      </c>
      <c r="AH133" s="40"/>
      <c r="AI133" s="40"/>
      <c r="AJ133" s="40"/>
      <c r="AK133" s="40"/>
      <c r="AL133" s="46">
        <v>1</v>
      </c>
    </row>
    <row r="134" spans="1:38">
      <c r="A134" s="37" t="s">
        <v>248</v>
      </c>
      <c r="B134" s="38" t="s">
        <v>249</v>
      </c>
      <c r="C134" s="39" t="s">
        <v>250</v>
      </c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0"/>
      <c r="AG134" s="40">
        <v>0.79</v>
      </c>
      <c r="AH134" s="40"/>
      <c r="AI134" s="40"/>
      <c r="AJ134" s="40"/>
      <c r="AK134" s="40"/>
      <c r="AL134" s="46">
        <v>1</v>
      </c>
    </row>
    <row r="135" spans="1:38" ht="47.25">
      <c r="A135" s="37" t="s">
        <v>251</v>
      </c>
      <c r="B135" s="38" t="s">
        <v>252</v>
      </c>
      <c r="C135" s="39" t="s">
        <v>253</v>
      </c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0"/>
      <c r="AG135" s="40">
        <v>0.79</v>
      </c>
      <c r="AH135" s="40"/>
      <c r="AI135" s="40"/>
      <c r="AJ135" s="40"/>
      <c r="AK135" s="40"/>
      <c r="AL135" s="46">
        <v>1</v>
      </c>
    </row>
    <row r="136" spans="1:38">
      <c r="A136" s="28" t="s">
        <v>100</v>
      </c>
      <c r="B136" s="47" t="s">
        <v>100</v>
      </c>
      <c r="C136" s="30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AI27:AI66 AJ20:AJ66 AD30:AF66 AB30:AB66 AC20:AC66 W30:Y66 U30:U66 V20:V66 N30:N66 P30:R66 O20:O66 I30:K66 G30:G66 H20:H66 D30:D66 D116:K119 N116:P119 R116:R119 U116:AF119 AI116:AK119 AL116:AL124 AI121:AK124 AG116:AH124 S116:T124 U121:AF124 Q116:Q124 R121:R124 L116:M124 N121:P124 D121:K124 D126:AE126 Y21:Y28 AH126:AL126 D68:AL114 E20:F66 AK30:AL66 G27:G28 I27:J28 L20:M66 D21:D28 N27:N28 P27:Q28 S20:T66 K21:K28 U27:U28 W27:X28 Z20:AA66 R21:R28 AB27:AB28 AD27:AE28 AG20:AH66 AF20:AF28 AK27:AL28 AF126:AG129 D128:AE129 AH128:AL129 D130:AL136 AL127 X22 AE22 AL22 Q20:Q22 X20 AE20 AL20 AL26">
    <cfRule type="cellIs" dxfId="1" priority="2" operator="equal">
      <formula>0</formula>
    </cfRule>
  </conditionalFormatting>
  <conditionalFormatting sqref="C135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5-2017</vt:lpstr>
      <vt:lpstr>'5-2017'!Область_печати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2017-03-31T11:51:55Z</cp:lastPrinted>
  <dcterms:created xsi:type="dcterms:W3CDTF">2017-03-30T04:30:35Z</dcterms:created>
  <dcterms:modified xsi:type="dcterms:W3CDTF">2017-03-31T11:51:56Z</dcterms:modified>
</cp:coreProperties>
</file>