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5-2018" sheetId="1" r:id="rId1"/>
  </sheets>
  <definedNames>
    <definedName name="_xlnm._FilterDatabase" localSheetId="0" hidden="1">'5-2018'!#REF!</definedName>
    <definedName name="_xlnm.Print_Area" localSheetId="0">'5-2018'!$A$1:$AL$135</definedName>
  </definedNames>
  <calcPr calcId="125725"/>
</workbook>
</file>

<file path=xl/calcChain.xml><?xml version="1.0" encoding="utf-8"?>
<calcChain xmlns="http://schemas.openxmlformats.org/spreadsheetml/2006/main">
  <c r="AL156" i="1"/>
  <c r="AL26" s="1"/>
  <c r="AG156"/>
  <c r="AG26" s="1"/>
  <c r="AF156"/>
  <c r="AL144"/>
  <c r="AJ144"/>
  <c r="AH144"/>
  <c r="AH24" s="1"/>
  <c r="AG144"/>
  <c r="AG24" s="1"/>
  <c r="AL114"/>
  <c r="AG114"/>
  <c r="AG113" s="1"/>
  <c r="AG73" s="1"/>
  <c r="AG22" s="1"/>
  <c r="AL113"/>
  <c r="AL73" s="1"/>
  <c r="AL22" s="1"/>
  <c r="AJ31"/>
  <c r="AH31"/>
  <c r="AG31"/>
  <c r="AJ30"/>
  <c r="AJ29" s="1"/>
  <c r="AJ21" s="1"/>
  <c r="AJ20" s="1"/>
  <c r="AH30"/>
  <c r="AG30"/>
  <c r="AH29"/>
  <c r="AH21" s="1"/>
  <c r="AH20" s="1"/>
  <c r="AG29"/>
  <c r="AG21" s="1"/>
  <c r="AK26"/>
  <c r="AJ26"/>
  <c r="AI26"/>
  <c r="AH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AL24"/>
  <c r="AK24"/>
  <c r="AJ24"/>
  <c r="AI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AK22"/>
  <c r="AJ22"/>
  <c r="AI22"/>
  <c r="AH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AL21"/>
  <c r="AK21"/>
  <c r="AI21"/>
  <c r="AF21"/>
  <c r="AF20" s="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AG20" l="1"/>
  <c r="AL20"/>
</calcChain>
</file>

<file path=xl/sharedStrings.xml><?xml version="1.0" encoding="utf-8"?>
<sst xmlns="http://schemas.openxmlformats.org/spreadsheetml/2006/main" count="690" uniqueCount="347">
  <si>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</si>
  <si>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</si>
  <si>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</si>
  <si>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</si>
  <si>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2018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</si>
  <si>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ООО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</si>
  <si>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</si>
  <si>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2017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</si>
  <si>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Минпрома РБ №247-О от 31.10.2016 г.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</si>
  <si>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</si>
  <si>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</si>
  <si>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</si>
  <si>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</si>
  <si>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Утвержденный план принятия основных средств и нематериальных активов к бухгалтерскому учету на год 2018</t>
  </si>
  <si>
    <t>I кв.</t>
  </si>
  <si>
    <t>II кв.</t>
  </si>
  <si>
    <t>III кв.</t>
  </si>
  <si>
    <t>IV кв.</t>
  </si>
  <si>
    <t>Итого утвержденный план 
за год</t>
  </si>
  <si>
    <t>нематериальные активы</t>
  </si>
  <si>
    <t>основные средства</t>
  </si>
  <si>
    <t>млн рублей
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</si>
  <si>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</si>
  <si>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</si>
  <si>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</si>
  <si>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</si>
  <si>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</si>
  <si>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</si>
  <si>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</si>
  <si>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</si>
  <si>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</si>
  <si>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</si>
  <si>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</si>
  <si>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</si>
  <si>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</si>
  <si>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</si>
  <si>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</si>
  <si>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</si>
  <si>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</si>
  <si>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</si>
  <si>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</si>
  <si>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</si>
  <si>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</si>
  <si>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</si>
  <si>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</si>
  <si>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</si>
  <si>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</si>
  <si>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</si>
  <si>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</si>
  <si>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</si>
  <si>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</si>
  <si>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</si>
  <si>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</si>
  <si>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</si>
  <si>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</si>
  <si>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</si>
  <si>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</si>
  <si>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</si>
  <si>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</si>
  <si>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</si>
  <si>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</si>
  <si>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</si>
  <si>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</si>
  <si>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</si>
  <si>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</si>
  <si>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</si>
  <si>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</si>
  <si>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</si>
  <si>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</si>
  <si>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</si>
  <si>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</si>
  <si>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</si>
  <si>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</si>
  <si>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</si>
  <si>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</si>
  <si>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</si>
  <si>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</si>
  <si>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</si>
  <si>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</si>
  <si>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</si>
  <si>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</si>
  <si>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</si>
  <si>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</si>
  <si>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</si>
  <si>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</si>
  <si>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</si>
  <si>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ВЛ-0,4кВ</t>
  </si>
  <si>
    <t>G_172118002</t>
  </si>
  <si>
    <t>1.1.1.1.2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</si>
  <si>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ТП</t>
  </si>
  <si>
    <t>G_172118003</t>
  </si>
  <si>
    <t>1.1.1.1.3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</si>
  <si>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КЛ-10кВ</t>
  </si>
  <si>
    <t>G_172118004</t>
  </si>
  <si>
    <t>1.1.1.1.4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</si>
  <si>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КЛ-0,4кВ</t>
  </si>
  <si>
    <t>G_172118005</t>
  </si>
  <si>
    <t>…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</si>
  <si>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</si>
  <si>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</si>
  <si>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</si>
  <si>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Строительство КЛ-10кВ ф.403 от ВЛ-10кВ для ж/д по ул.Балезина, 24-л</t>
  </si>
  <si>
    <t>H_172118007</t>
  </si>
  <si>
    <t>1.1.1.2.2</t>
  </si>
  <si>
    <t>Строительство КТП-400/10/0,4 для ж/д по ул.Балезина, 24-л</t>
  </si>
  <si>
    <t>H_172118008</t>
  </si>
  <si>
    <t>1.1.1.2.3</t>
  </si>
  <si>
    <t>Строительство КЛ-0,4кВ для ж/д по ул.Балезина, 24-л/2</t>
  </si>
  <si>
    <t>H_172118009</t>
  </si>
  <si>
    <t>1.1.1.2.4</t>
  </si>
  <si>
    <t>Строительство КЛ-0,4кВ для ж/д по ул.Балезина, 24-л/3</t>
  </si>
  <si>
    <t>H_172118010</t>
  </si>
  <si>
    <t>1.1.1.2.5</t>
  </si>
  <si>
    <t>Строительство КЛ-0,4кВ для ж/д по ул.Балезина, 24-л/5</t>
  </si>
  <si>
    <t>H_172118011</t>
  </si>
  <si>
    <t>1.1.1.2.6</t>
  </si>
  <si>
    <t>Строительство КЛ-0,4кВ для ж/д по ул.Свердлова, 25/1</t>
  </si>
  <si>
    <t>H_172118012</t>
  </si>
  <si>
    <t>1.1.1.2.7</t>
  </si>
  <si>
    <t>Строительство КЛ-0,4кВ для ж/д по ул.Свердлова, 25/2</t>
  </si>
  <si>
    <t>H_172118013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</si>
  <si>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</si>
  <si>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</si>
  <si>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</si>
  <si>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</si>
  <si>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</si>
  <si>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</si>
  <si>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</si>
  <si>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</si>
  <si>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</si>
  <si>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</si>
  <si>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</si>
  <si>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</si>
  <si>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</si>
  <si>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</si>
  <si>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</si>
  <si>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</si>
  <si>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</si>
  <si>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</si>
  <si>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</si>
  <si>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</si>
  <si>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</si>
  <si>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</si>
  <si>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</si>
  <si>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</si>
  <si>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</si>
  <si>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</si>
  <si>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</si>
  <si>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</si>
  <si>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</si>
  <si>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</si>
  <si>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ТП-6. Замена трансформатора ТМ 250/10/0,4 на ТМГ 160/10/0,4</t>
  </si>
  <si>
    <t>G_172118020</t>
  </si>
  <si>
    <t>1.2.1.1.2</t>
  </si>
  <si>
    <t>Реконструкция ТП-11. Замена трансформатора ТМ 100/10/0,4 на ТМГ 63/10/0,5</t>
  </si>
  <si>
    <t>G_172118021</t>
  </si>
  <si>
    <t>1.2.1.1.3</t>
  </si>
  <si>
    <t>Реконструкция ТП-55. Замена трансформатора ТМ 630/10/0,4 на ТМГ 400/10/0,4</t>
  </si>
  <si>
    <t>G_172118022</t>
  </si>
  <si>
    <t>1.2.1.1.4</t>
  </si>
  <si>
    <t>Реконструкция ТП-57. Замена трансформатора ТМ 250/10/0,4 на ТМГ 160/10/0,5</t>
  </si>
  <si>
    <t>G_172118023</t>
  </si>
  <si>
    <t>1.2.1.1.5</t>
  </si>
  <si>
    <t>Реконструкция ТП-23. Замена трансформатора ТМ 100/10/0,4 на ТМГ 100/10/0,4</t>
  </si>
  <si>
    <t>G_172118024</t>
  </si>
  <si>
    <t>1.2.1.1.6</t>
  </si>
  <si>
    <t>Реконструкция ТП-116. Замена трансформатора ТМ 250/10/0,4 на ТМГ 160/10/0,5</t>
  </si>
  <si>
    <t>G_172118025</t>
  </si>
  <si>
    <t>1.2.1.1.7</t>
  </si>
  <si>
    <t>Реконструкция ТП-139. Замена трансформатора ТМ 250/10/0,4 на ТМГ 160/10/0,4</t>
  </si>
  <si>
    <t>G_172118026</t>
  </si>
  <si>
    <t>1.2.1.1.8</t>
  </si>
  <si>
    <t>Реконструкция ТП-45. Замена трансформатора ТМ 100/10/0,4 на ТМГ 100/10/0,5</t>
  </si>
  <si>
    <t>G_172118027</t>
  </si>
  <si>
    <t>1.2.1.1.9</t>
  </si>
  <si>
    <t>Реконструкция ТП-161. Замена трансформатора ТМ 160/10/0,4 на ТМГ 160/10/0,5</t>
  </si>
  <si>
    <t>G_172118028</t>
  </si>
  <si>
    <t>1.2.1.1.10</t>
  </si>
  <si>
    <t>Реконструкция ТП-59</t>
  </si>
  <si>
    <t>G_172118029</t>
  </si>
  <si>
    <t>1.2.1.1.11</t>
  </si>
  <si>
    <t>Реконструкция ТП-60</t>
  </si>
  <si>
    <t>G_172118030</t>
  </si>
  <si>
    <t>1.2.1.1.12</t>
  </si>
  <si>
    <t>Реконструкция ТП-01049</t>
  </si>
  <si>
    <t>G_172118031</t>
  </si>
  <si>
    <t>1.2.1.1.13</t>
  </si>
  <si>
    <t>Реконструкция ТП-49</t>
  </si>
  <si>
    <t>G_172118032</t>
  </si>
  <si>
    <t>1.2.1.1.14</t>
  </si>
  <si>
    <t>Реконструкция ТП-15</t>
  </si>
  <si>
    <t>G_172118033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</si>
  <si>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</si>
  <si>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</si>
  <si>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</si>
  <si>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РП-2</t>
  </si>
  <si>
    <t>G_172118067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</si>
  <si>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</si>
  <si>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</si>
  <si>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</si>
  <si>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</si>
  <si>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</si>
  <si>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ф.200</t>
  </si>
  <si>
    <t>G_172118078</t>
  </si>
  <si>
    <t>1.2.2.1.2</t>
  </si>
  <si>
    <t>Реконструкция ВЛ-10кВ ф.1022</t>
  </si>
  <si>
    <t>G_172118079</t>
  </si>
  <si>
    <t>1.2.2.1.3</t>
  </si>
  <si>
    <t>Реконструкция КЛ-10кВ ф.101 от РП-1 до ТП-1</t>
  </si>
  <si>
    <t>G_172118080</t>
  </si>
  <si>
    <t>1.2.2.1.4</t>
  </si>
  <si>
    <t>Реконструкция КЛ-10кВ ф.214 от ТП-52 до ТП-56</t>
  </si>
  <si>
    <t>G_172118081</t>
  </si>
  <si>
    <t>1.2.2.1.5</t>
  </si>
  <si>
    <t>Реконструкция КЛ-10кВ ф.202 от ТП-59 до ТП-56</t>
  </si>
  <si>
    <t>G_172118082</t>
  </si>
  <si>
    <t>1.2.2.1.6</t>
  </si>
  <si>
    <t>Реконструкция КЛ-10кВ ф.202 от ТП-59 до ТП-57</t>
  </si>
  <si>
    <t>G_172118083</t>
  </si>
  <si>
    <t>1.2.2.1.7</t>
  </si>
  <si>
    <t>Реконструкция ВЛ-10кВ ф.102</t>
  </si>
  <si>
    <t>H_172118084</t>
  </si>
  <si>
    <t>1.2.2.1.8</t>
  </si>
  <si>
    <t>Реконструкция отпайки ВЛ-10кВ ф.236 до ТП-0480</t>
  </si>
  <si>
    <t>H_172118085</t>
  </si>
  <si>
    <t>1.2.2.1.9</t>
  </si>
  <si>
    <t>Реконструкция ВЛ-0,4кВ СП с ВЛ-10кВ ф.102</t>
  </si>
  <si>
    <t>H_172118086</t>
  </si>
  <si>
    <t>1.2.2.1.10</t>
  </si>
  <si>
    <t>Реконструкция КЛ-10кВ ф.1031 от П/С "Дубки" до ВЛ-10кВ</t>
  </si>
  <si>
    <t>G_172118087</t>
  </si>
  <si>
    <t>1.2.2.1.11</t>
  </si>
  <si>
    <t>Реконструкция КЛ-10кВ ф.1034 от П/С "Дубки" до ВЛ-10кВ</t>
  </si>
  <si>
    <t>G_172118088</t>
  </si>
  <si>
    <t>1.2.2.1.12</t>
  </si>
  <si>
    <t>Реконструкция КЛ-10кВ ф.202 от ВЛ-10кВ до ТП-59</t>
  </si>
  <si>
    <t>H_172118089</t>
  </si>
  <si>
    <t>1.2.2.1.13</t>
  </si>
  <si>
    <t>Реконструкция КЛ-0,4кВ от ТП-59</t>
  </si>
  <si>
    <t>H_172118090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</si>
  <si>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</si>
  <si>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</si>
  <si>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</si>
  <si>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ВЛ-0,4кВ по ул.Коммунистическая</t>
  </si>
  <si>
    <t>H_172118110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</si>
  <si>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</si>
  <si>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</si>
  <si>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</si>
  <si>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</si>
  <si>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</si>
  <si>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(ТП-36)</t>
  </si>
  <si>
    <t>G_172118114</t>
  </si>
  <si>
    <t>1.2.3.1.2</t>
  </si>
  <si>
    <t>Установка приборов учета с АСКУЭ (ТП-25)</t>
  </si>
  <si>
    <t>G_172118115</t>
  </si>
  <si>
    <t>1.2.3.1.3</t>
  </si>
  <si>
    <t>Установка приборов учета с АСКУЭ (ТП-32)</t>
  </si>
  <si>
    <t>G_172118116</t>
  </si>
  <si>
    <t>1.2.3.1.4</t>
  </si>
  <si>
    <t>Установка приборов учета с АСКУЭ (ТП-39)</t>
  </si>
  <si>
    <t>G_172118117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</si>
  <si>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</si>
  <si>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</si>
  <si>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</si>
  <si>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</si>
  <si>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</si>
  <si>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</si>
  <si>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</si>
  <si>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</si>
  <si>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</si>
  <si>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</si>
  <si>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</si>
  <si>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</si>
  <si>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</si>
  <si>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</si>
  <si>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</si>
  <si>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</si>
  <si>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</si>
  <si>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</si>
  <si>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</si>
  <si>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</si>
  <si>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</si>
  <si>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</si>
  <si>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</si>
  <si>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</si>
  <si>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</si>
  <si>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</si>
  <si>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</si>
  <si>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</si>
  <si>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</si>
  <si>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ВЛ-10кВ ф.602 (второе питание мкр.Никольский)</t>
  </si>
  <si>
    <t>H_172118136</t>
  </si>
  <si>
    <t>1.4.2</t>
  </si>
  <si>
    <t>Строительство КЛ-10кВ ф.602 (второе питание мкр.Никольский)</t>
  </si>
  <si>
    <t>H_172118137</t>
  </si>
  <si>
    <t>1.4.3</t>
  </si>
  <si>
    <t>Установка КТП при делении ВЛ-0,4кВ от ТП-47 (Оптимизация)</t>
  </si>
  <si>
    <t>G_172118138</t>
  </si>
  <si>
    <t>1.4.4</t>
  </si>
  <si>
    <t>Установка КТП при делении ВЛ-0,4кВ от ТП-62 (Оптимизация)</t>
  </si>
  <si>
    <t>G_172118139</t>
  </si>
  <si>
    <t>1.4.5</t>
  </si>
  <si>
    <t>Строительство реклоузера ф.1024/ф.1033</t>
  </si>
  <si>
    <t>G_172118140</t>
  </si>
  <si>
    <t>1.4.6</t>
  </si>
  <si>
    <t>Строительство реклоузера ф.1031/ф.1034</t>
  </si>
  <si>
    <t>G_172118141</t>
  </si>
  <si>
    <t>1.4.7</t>
  </si>
  <si>
    <t>Строительство реклоузера ф.202/ф.214</t>
  </si>
  <si>
    <t>G_172118142</t>
  </si>
  <si>
    <t>1.4.8</t>
  </si>
  <si>
    <t>ИКЗ</t>
  </si>
  <si>
    <t>G_172121143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</si>
  <si>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</si>
  <si>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</si>
  <si>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</si>
  <si>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</si>
  <si>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</si>
  <si>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</si>
  <si>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</si>
  <si>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</si>
  <si>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</si>
  <si>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</si>
  <si>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</si>
  <si>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</si>
  <si>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</si>
  <si>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</si>
  <si>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</si>
  <si>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</si>
  <si>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</si>
  <si>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Автовышка</t>
  </si>
  <si>
    <t>G_172118164</t>
  </si>
  <si>
    <t>1.6.6</t>
  </si>
  <si>
    <t>УАЗ (2 шт)</t>
  </si>
  <si>
    <t>G_172118165</t>
  </si>
  <si>
    <t>1.6.7</t>
  </si>
  <si>
    <t>ГАЗ 27057</t>
  </si>
  <si>
    <t>G_172118166</t>
  </si>
  <si>
    <t>1.6.8</t>
  </si>
  <si>
    <t>Приобретение трактора JCB 4CX</t>
  </si>
  <si>
    <t>H_172118167</t>
  </si>
  <si>
    <t>1.6.9</t>
  </si>
  <si>
    <t>Приобретение навесного оборудования для трактора JCB 3CX-4CX (Мульчер)</t>
  </si>
  <si>
    <t>G_172118168</t>
  </si>
  <si>
    <t>1.6.10</t>
  </si>
  <si>
    <t>Приобретение навесного оборудования для трактора JCB 3CX-4CX (Гидробур)</t>
  </si>
  <si>
    <t>H_172118169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</si>
</sst>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00"/>
    <numFmt numFmtId="165" formatCode="#,##0.000"/>
    <numFmt numFmtId="166" formatCode="#,##0_ ;\-#,##0\ "/>
    <numFmt numFmtId="167" formatCode="_-* #,##0.00\ _р_._-;\-* #,##0.00\ _р_._-;_-* &quot;-&quot;??\ _р_._-;_-@_-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6" applyNumberFormat="0" applyAlignment="0" applyProtection="0"/>
    <xf numFmtId="0" fontId="22" fillId="21" borderId="7" applyNumberFormat="0" applyAlignment="0" applyProtection="0"/>
    <xf numFmtId="0" fontId="23" fillId="21" borderId="6" applyNumberFormat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22" borderId="12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1" fillId="0" borderId="0"/>
    <xf numFmtId="0" fontId="31" fillId="0" borderId="0"/>
    <xf numFmtId="0" fontId="32" fillId="0" borderId="0"/>
    <xf numFmtId="0" fontId="3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4" borderId="13" applyNumberFormat="0" applyFont="0" applyAlignment="0" applyProtection="0"/>
    <xf numFmtId="9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14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8" fillId="5" borderId="0" applyNumberFormat="0" applyBorder="0" applyAlignment="0" applyProtection="0"/>
  </cellStyleXfs>
  <cellXfs count="63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7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12" fillId="0" borderId="0" xfId="3" applyFont="1" applyFill="1" applyAlignment="1">
      <alignment horizontal="center" vertical="top"/>
    </xf>
    <xf numFmtId="0" fontId="14" fillId="0" borderId="0" xfId="2" applyFont="1" applyFill="1" applyBorder="1" applyAlignment="1"/>
    <xf numFmtId="0" fontId="7" fillId="0" borderId="0" xfId="3" applyFont="1" applyFill="1" applyAlignment="1">
      <alignment horizontal="center"/>
    </xf>
    <xf numFmtId="0" fontId="7" fillId="0" borderId="0" xfId="3" applyFont="1" applyFill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9" fillId="0" borderId="0" xfId="4" applyFont="1" applyFill="1" applyBorder="1" applyAlignment="1"/>
    <xf numFmtId="0" fontId="2" fillId="0" borderId="0" xfId="0" applyFont="1" applyFill="1" applyBorder="1"/>
    <xf numFmtId="0" fontId="16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6" fillId="0" borderId="3" xfId="5" applyFont="1" applyFill="1" applyBorder="1" applyAlignment="1">
      <alignment horizontal="center" vertical="center" textRotation="90" wrapText="1"/>
    </xf>
    <xf numFmtId="0" fontId="16" fillId="0" borderId="3" xfId="5" applyFont="1" applyFill="1" applyBorder="1" applyAlignment="1">
      <alignment horizontal="center" vertical="center"/>
    </xf>
    <xf numFmtId="49" fontId="16" fillId="0" borderId="3" xfId="5" applyNumberFormat="1" applyFont="1" applyFill="1" applyBorder="1" applyAlignment="1">
      <alignment horizontal="center" vertical="center"/>
    </xf>
    <xf numFmtId="49" fontId="17" fillId="0" borderId="3" xfId="3" applyNumberFormat="1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 wrapText="1"/>
    </xf>
    <xf numFmtId="2" fontId="9" fillId="0" borderId="3" xfId="0" applyNumberFormat="1" applyFont="1" applyFill="1" applyBorder="1"/>
    <xf numFmtId="164" fontId="9" fillId="0" borderId="3" xfId="0" applyNumberFormat="1" applyFont="1" applyFill="1" applyBorder="1"/>
    <xf numFmtId="1" fontId="9" fillId="0" borderId="3" xfId="0" applyNumberFormat="1" applyFont="1" applyFill="1" applyBorder="1"/>
    <xf numFmtId="0" fontId="9" fillId="0" borderId="0" xfId="0" applyFont="1" applyFill="1"/>
    <xf numFmtId="0" fontId="17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165" fontId="12" fillId="0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/>
    <xf numFmtId="165" fontId="17" fillId="0" borderId="3" xfId="3" applyNumberFormat="1" applyFont="1" applyFill="1" applyBorder="1" applyAlignment="1">
      <alignment horizontal="left"/>
    </xf>
    <xf numFmtId="165" fontId="17" fillId="0" borderId="3" xfId="3" applyNumberFormat="1" applyFont="1" applyFill="1" applyBorder="1" applyAlignment="1"/>
    <xf numFmtId="4" fontId="17" fillId="0" borderId="3" xfId="3" applyNumberFormat="1" applyFont="1" applyFill="1" applyBorder="1" applyAlignment="1"/>
    <xf numFmtId="4" fontId="2" fillId="0" borderId="3" xfId="0" applyNumberFormat="1" applyFont="1" applyFill="1" applyBorder="1"/>
    <xf numFmtId="165" fontId="2" fillId="0" borderId="3" xfId="0" applyNumberFormat="1" applyFont="1" applyFill="1" applyBorder="1"/>
    <xf numFmtId="164" fontId="2" fillId="0" borderId="3" xfId="0" applyNumberFormat="1" applyFont="1" applyFill="1" applyBorder="1"/>
    <xf numFmtId="49" fontId="12" fillId="2" borderId="3" xfId="3" applyNumberFormat="1" applyFont="1" applyFill="1" applyBorder="1" applyAlignment="1">
      <alignment horizontal="center" vertical="center"/>
    </xf>
    <xf numFmtId="49" fontId="12" fillId="2" borderId="3" xfId="3" applyNumberFormat="1" applyFont="1" applyFill="1" applyBorder="1" applyAlignment="1">
      <alignment horizontal="left" vertical="center" wrapText="1"/>
    </xf>
    <xf numFmtId="165" fontId="12" fillId="2" borderId="3" xfId="3" applyNumberFormat="1" applyFont="1" applyFill="1" applyBorder="1" applyAlignment="1">
      <alignment horizontal="center" vertical="center"/>
    </xf>
    <xf numFmtId="0" fontId="2" fillId="2" borderId="3" xfId="0" applyFont="1" applyFill="1" applyBorder="1"/>
    <xf numFmtId="4" fontId="2" fillId="2" borderId="3" xfId="1" applyNumberFormat="1" applyFont="1" applyFill="1" applyBorder="1"/>
    <xf numFmtId="164" fontId="2" fillId="2" borderId="3" xfId="0" applyNumberFormat="1" applyFont="1" applyFill="1" applyBorder="1"/>
    <xf numFmtId="3" fontId="17" fillId="0" borderId="3" xfId="3" applyNumberFormat="1" applyFont="1" applyFill="1" applyBorder="1" applyAlignment="1"/>
    <xf numFmtId="165" fontId="17" fillId="0" borderId="3" xfId="3" applyNumberFormat="1" applyFont="1" applyFill="1" applyBorder="1" applyAlignment="1">
      <alignment horizontal="center" vertical="center"/>
    </xf>
    <xf numFmtId="0" fontId="9" fillId="0" borderId="3" xfId="0" applyFont="1" applyFill="1" applyBorder="1"/>
    <xf numFmtId="2" fontId="2" fillId="0" borderId="3" xfId="0" applyNumberFormat="1" applyFont="1" applyFill="1" applyBorder="1"/>
    <xf numFmtId="1" fontId="2" fillId="0" borderId="3" xfId="0" applyNumberFormat="1" applyFont="1" applyFill="1" applyBorder="1"/>
    <xf numFmtId="2" fontId="2" fillId="2" borderId="3" xfId="0" applyNumberFormat="1" applyFont="1" applyFill="1" applyBorder="1"/>
    <xf numFmtId="0" fontId="12" fillId="0" borderId="3" xfId="3" applyFont="1" applyFill="1" applyBorder="1" applyAlignment="1">
      <alignment horizontal="center"/>
    </xf>
    <xf numFmtId="0" fontId="16" fillId="0" borderId="3" xfId="5" applyFont="1" applyFill="1" applyBorder="1" applyAlignment="1">
      <alignment horizontal="center" vertical="center" wrapText="1"/>
    </xf>
    <xf numFmtId="0" fontId="16" fillId="0" borderId="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9" fillId="0" borderId="1" xfId="4" applyFont="1" applyFill="1" applyBorder="1" applyAlignment="1">
      <alignment horizontal="center"/>
    </xf>
    <xf numFmtId="0" fontId="16" fillId="0" borderId="2" xfId="5" applyFont="1" applyFill="1" applyBorder="1" applyAlignment="1">
      <alignment horizontal="center" vertical="center" wrapText="1"/>
    </xf>
    <xf numFmtId="0" fontId="16" fillId="0" borderId="4" xfId="5" applyFont="1" applyFill="1" applyBorder="1" applyAlignment="1">
      <alignment horizontal="center" vertical="center" wrapText="1"/>
    </xf>
    <xf numFmtId="0" fontId="16" fillId="0" borderId="5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10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1"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O167"/>
  <sheetViews>
    <sheetView tabSelected="1" zoomScale="70" zoomScaleNormal="70" workbookViewId="0">
      <selection activeCell="A4" sqref="A4:AL4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24" width="6" style="1" customWidth="1"/>
    <col min="25" max="25" width="18" style="1" customWidth="1"/>
    <col min="26" max="31" width="6" style="1" customWidth="1"/>
    <col min="32" max="32" width="18" style="1" customWidth="1"/>
    <col min="33" max="38" width="6.875" style="1" customWidth="1"/>
    <col min="39" max="39" width="3.5" style="1" customWidth="1"/>
    <col min="40" max="40" width="5.75" style="1" customWidth="1"/>
    <col min="41" max="41" width="16.125" style="1" customWidth="1"/>
    <col min="42" max="16384" width="9" style="1"/>
  </cols>
  <sheetData>
    <row r="1" spans="1:41" ht="18.75">
      <c r="AL1" s="2" t="s">
        <v>0</v>
      </c>
    </row>
    <row r="2" spans="1:41" ht="18.75">
      <c r="AL2" s="3" t="s">
        <v>1</v>
      </c>
    </row>
    <row r="3" spans="1:41" ht="18.75">
      <c r="AL3" s="3" t="s">
        <v>2</v>
      </c>
    </row>
    <row r="4" spans="1:41" ht="18.75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</row>
    <row r="5" spans="1:41" ht="18.75">
      <c r="A5" s="58" t="s">
        <v>4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</row>
    <row r="6" spans="1:4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41" ht="18.75">
      <c r="A7" s="59" t="s">
        <v>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"/>
      <c r="AN7" s="5"/>
      <c r="AO7" s="5"/>
    </row>
    <row r="8" spans="1:41">
      <c r="A8" s="60" t="s">
        <v>6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"/>
      <c r="AN8" s="6"/>
      <c r="AO8" s="6"/>
    </row>
    <row r="9" spans="1:4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</row>
    <row r="10" spans="1:41">
      <c r="A10" s="61" t="s">
        <v>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8"/>
      <c r="AN10" s="8"/>
      <c r="AO10" s="8"/>
    </row>
    <row r="11" spans="1:41" ht="20.2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</row>
    <row r="12" spans="1:41" ht="20.25" customHeight="1">
      <c r="A12" s="62" t="s">
        <v>8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11"/>
      <c r="AN12" s="11"/>
      <c r="AO12" s="11"/>
    </row>
    <row r="13" spans="1:41" ht="15.75" customHeight="1">
      <c r="A13" s="52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12"/>
      <c r="AN13" s="12"/>
      <c r="AO13" s="12"/>
    </row>
    <row r="14" spans="1:41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13"/>
      <c r="AN14" s="13"/>
      <c r="AO14" s="13"/>
    </row>
    <row r="15" spans="1:41" ht="19.5" customHeight="1">
      <c r="A15" s="54" t="s">
        <v>10</v>
      </c>
      <c r="B15" s="50" t="s">
        <v>11</v>
      </c>
      <c r="C15" s="50" t="s">
        <v>12</v>
      </c>
      <c r="D15" s="51" t="s">
        <v>13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14"/>
      <c r="AN15" s="14"/>
      <c r="AO15" s="14"/>
    </row>
    <row r="16" spans="1:41" ht="30.75" customHeight="1">
      <c r="A16" s="55"/>
      <c r="B16" s="50"/>
      <c r="C16" s="50"/>
      <c r="D16" s="51" t="s">
        <v>14</v>
      </c>
      <c r="E16" s="51"/>
      <c r="F16" s="51"/>
      <c r="G16" s="51"/>
      <c r="H16" s="51"/>
      <c r="I16" s="51"/>
      <c r="J16" s="51"/>
      <c r="K16" s="51" t="s">
        <v>15</v>
      </c>
      <c r="L16" s="51"/>
      <c r="M16" s="51"/>
      <c r="N16" s="51"/>
      <c r="O16" s="51"/>
      <c r="P16" s="51"/>
      <c r="Q16" s="51"/>
      <c r="R16" s="51" t="s">
        <v>16</v>
      </c>
      <c r="S16" s="51"/>
      <c r="T16" s="51"/>
      <c r="U16" s="51"/>
      <c r="V16" s="51"/>
      <c r="W16" s="51"/>
      <c r="X16" s="51"/>
      <c r="Y16" s="51" t="s">
        <v>17</v>
      </c>
      <c r="Z16" s="51"/>
      <c r="AA16" s="51"/>
      <c r="AB16" s="51"/>
      <c r="AC16" s="51"/>
      <c r="AD16" s="51"/>
      <c r="AE16" s="51"/>
      <c r="AF16" s="50" t="s">
        <v>18</v>
      </c>
      <c r="AG16" s="50"/>
      <c r="AH16" s="50"/>
      <c r="AI16" s="50"/>
      <c r="AJ16" s="50"/>
      <c r="AK16" s="50"/>
      <c r="AL16" s="50"/>
      <c r="AM16" s="14"/>
      <c r="AN16" s="14"/>
      <c r="AO16" s="14"/>
    </row>
    <row r="17" spans="1:38" ht="30.75" customHeight="1">
      <c r="A17" s="55"/>
      <c r="B17" s="50"/>
      <c r="C17" s="50"/>
      <c r="D17" s="15" t="s">
        <v>19</v>
      </c>
      <c r="E17" s="51" t="s">
        <v>20</v>
      </c>
      <c r="F17" s="51"/>
      <c r="G17" s="51"/>
      <c r="H17" s="51"/>
      <c r="I17" s="51"/>
      <c r="J17" s="51"/>
      <c r="K17" s="15" t="s">
        <v>19</v>
      </c>
      <c r="L17" s="50" t="s">
        <v>20</v>
      </c>
      <c r="M17" s="50"/>
      <c r="N17" s="50"/>
      <c r="O17" s="50"/>
      <c r="P17" s="50"/>
      <c r="Q17" s="50"/>
      <c r="R17" s="15" t="s">
        <v>19</v>
      </c>
      <c r="S17" s="50" t="s">
        <v>20</v>
      </c>
      <c r="T17" s="50"/>
      <c r="U17" s="50"/>
      <c r="V17" s="50"/>
      <c r="W17" s="50"/>
      <c r="X17" s="50"/>
      <c r="Y17" s="15" t="s">
        <v>19</v>
      </c>
      <c r="Z17" s="50" t="s">
        <v>20</v>
      </c>
      <c r="AA17" s="50"/>
      <c r="AB17" s="50"/>
      <c r="AC17" s="50"/>
      <c r="AD17" s="50"/>
      <c r="AE17" s="50"/>
      <c r="AF17" s="15" t="s">
        <v>19</v>
      </c>
      <c r="AG17" s="50" t="s">
        <v>20</v>
      </c>
      <c r="AH17" s="50"/>
      <c r="AI17" s="50"/>
      <c r="AJ17" s="50"/>
      <c r="AK17" s="50"/>
      <c r="AL17" s="50"/>
    </row>
    <row r="18" spans="1:38" ht="70.5" customHeight="1">
      <c r="A18" s="56"/>
      <c r="B18" s="50"/>
      <c r="C18" s="50"/>
      <c r="D18" s="16" t="s">
        <v>21</v>
      </c>
      <c r="E18" s="16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7" t="s">
        <v>26</v>
      </c>
      <c r="K18" s="16" t="s">
        <v>21</v>
      </c>
      <c r="L18" s="16" t="s">
        <v>21</v>
      </c>
      <c r="M18" s="17" t="s">
        <v>22</v>
      </c>
      <c r="N18" s="17" t="s">
        <v>23</v>
      </c>
      <c r="O18" s="17" t="s">
        <v>24</v>
      </c>
      <c r="P18" s="17" t="s">
        <v>25</v>
      </c>
      <c r="Q18" s="17" t="s">
        <v>26</v>
      </c>
      <c r="R18" s="16" t="s">
        <v>21</v>
      </c>
      <c r="S18" s="16" t="s">
        <v>21</v>
      </c>
      <c r="T18" s="17" t="s">
        <v>22</v>
      </c>
      <c r="U18" s="17" t="s">
        <v>23</v>
      </c>
      <c r="V18" s="17" t="s">
        <v>24</v>
      </c>
      <c r="W18" s="17" t="s">
        <v>25</v>
      </c>
      <c r="X18" s="17" t="s">
        <v>26</v>
      </c>
      <c r="Y18" s="16" t="s">
        <v>21</v>
      </c>
      <c r="Z18" s="16" t="s">
        <v>21</v>
      </c>
      <c r="AA18" s="17" t="s">
        <v>22</v>
      </c>
      <c r="AB18" s="17" t="s">
        <v>23</v>
      </c>
      <c r="AC18" s="17" t="s">
        <v>24</v>
      </c>
      <c r="AD18" s="17" t="s">
        <v>25</v>
      </c>
      <c r="AE18" s="17" t="s">
        <v>26</v>
      </c>
      <c r="AF18" s="16" t="s">
        <v>21</v>
      </c>
      <c r="AG18" s="16" t="s">
        <v>21</v>
      </c>
      <c r="AH18" s="17" t="s">
        <v>22</v>
      </c>
      <c r="AI18" s="17" t="s">
        <v>23</v>
      </c>
      <c r="AJ18" s="17" t="s">
        <v>24</v>
      </c>
      <c r="AK18" s="17" t="s">
        <v>25</v>
      </c>
      <c r="AL18" s="17" t="s">
        <v>26</v>
      </c>
    </row>
    <row r="19" spans="1:38">
      <c r="A19" s="18">
        <v>1</v>
      </c>
      <c r="B19" s="18">
        <v>2</v>
      </c>
      <c r="C19" s="18">
        <v>3</v>
      </c>
      <c r="D19" s="19" t="s">
        <v>27</v>
      </c>
      <c r="E19" s="19" t="s">
        <v>28</v>
      </c>
      <c r="F19" s="19" t="s">
        <v>29</v>
      </c>
      <c r="G19" s="19" t="s">
        <v>30</v>
      </c>
      <c r="H19" s="19" t="s">
        <v>31</v>
      </c>
      <c r="I19" s="19" t="s">
        <v>32</v>
      </c>
      <c r="J19" s="19" t="s">
        <v>33</v>
      </c>
      <c r="K19" s="19" t="s">
        <v>34</v>
      </c>
      <c r="L19" s="19" t="s">
        <v>35</v>
      </c>
      <c r="M19" s="19" t="s">
        <v>36</v>
      </c>
      <c r="N19" s="19" t="s">
        <v>37</v>
      </c>
      <c r="O19" s="19" t="s">
        <v>38</v>
      </c>
      <c r="P19" s="19" t="s">
        <v>39</v>
      </c>
      <c r="Q19" s="19" t="s">
        <v>40</v>
      </c>
      <c r="R19" s="19" t="s">
        <v>41</v>
      </c>
      <c r="S19" s="19" t="s">
        <v>42</v>
      </c>
      <c r="T19" s="19" t="s">
        <v>43</v>
      </c>
      <c r="U19" s="19" t="s">
        <v>44</v>
      </c>
      <c r="V19" s="19" t="s">
        <v>45</v>
      </c>
      <c r="W19" s="19" t="s">
        <v>46</v>
      </c>
      <c r="X19" s="19" t="s">
        <v>47</v>
      </c>
      <c r="Y19" s="19" t="s">
        <v>48</v>
      </c>
      <c r="Z19" s="19" t="s">
        <v>49</v>
      </c>
      <c r="AA19" s="19" t="s">
        <v>50</v>
      </c>
      <c r="AB19" s="19" t="s">
        <v>51</v>
      </c>
      <c r="AC19" s="19" t="s">
        <v>52</v>
      </c>
      <c r="AD19" s="19" t="s">
        <v>53</v>
      </c>
      <c r="AE19" s="19" t="s">
        <v>54</v>
      </c>
      <c r="AF19" s="19" t="s">
        <v>55</v>
      </c>
      <c r="AG19" s="19" t="s">
        <v>56</v>
      </c>
      <c r="AH19" s="19" t="s">
        <v>57</v>
      </c>
      <c r="AI19" s="19" t="s">
        <v>58</v>
      </c>
      <c r="AJ19" s="19" t="s">
        <v>59</v>
      </c>
      <c r="AK19" s="19" t="s">
        <v>60</v>
      </c>
      <c r="AL19" s="19" t="s">
        <v>61</v>
      </c>
    </row>
    <row r="20" spans="1:38" s="25" customFormat="1" ht="31.5">
      <c r="A20" s="20" t="s">
        <v>62</v>
      </c>
      <c r="B20" s="21" t="s">
        <v>63</v>
      </c>
      <c r="C20" s="22" t="s">
        <v>64</v>
      </c>
      <c r="D20" s="22" t="s">
        <v>64</v>
      </c>
      <c r="E20" s="22" t="s">
        <v>64</v>
      </c>
      <c r="F20" s="22" t="s">
        <v>64</v>
      </c>
      <c r="G20" s="22" t="s">
        <v>64</v>
      </c>
      <c r="H20" s="22" t="s">
        <v>64</v>
      </c>
      <c r="I20" s="22" t="s">
        <v>64</v>
      </c>
      <c r="J20" s="22" t="s">
        <v>64</v>
      </c>
      <c r="K20" s="22" t="s">
        <v>64</v>
      </c>
      <c r="L20" s="22" t="s">
        <v>64</v>
      </c>
      <c r="M20" s="22" t="s">
        <v>64</v>
      </c>
      <c r="N20" s="22" t="s">
        <v>64</v>
      </c>
      <c r="O20" s="22" t="s">
        <v>64</v>
      </c>
      <c r="P20" s="22" t="s">
        <v>64</v>
      </c>
      <c r="Q20" s="22" t="s">
        <v>64</v>
      </c>
      <c r="R20" s="22" t="s">
        <v>64</v>
      </c>
      <c r="S20" s="22" t="s">
        <v>64</v>
      </c>
      <c r="T20" s="22" t="s">
        <v>64</v>
      </c>
      <c r="U20" s="22" t="s">
        <v>64</v>
      </c>
      <c r="V20" s="22" t="s">
        <v>64</v>
      </c>
      <c r="W20" s="22" t="s">
        <v>64</v>
      </c>
      <c r="X20" s="22" t="s">
        <v>64</v>
      </c>
      <c r="Y20" s="22" t="s">
        <v>64</v>
      </c>
      <c r="Z20" s="22" t="s">
        <v>64</v>
      </c>
      <c r="AA20" s="22" t="s">
        <v>64</v>
      </c>
      <c r="AB20" s="22" t="s">
        <v>64</v>
      </c>
      <c r="AC20" s="22" t="s">
        <v>64</v>
      </c>
      <c r="AD20" s="22" t="s">
        <v>64</v>
      </c>
      <c r="AE20" s="22" t="s">
        <v>64</v>
      </c>
      <c r="AF20" s="22">
        <f t="shared" ref="AF20:AL20" si="0">SUM(AF21:AF26)</f>
        <v>0.85</v>
      </c>
      <c r="AG20" s="22">
        <f t="shared" si="0"/>
        <v>40.97</v>
      </c>
      <c r="AH20" s="23">
        <f t="shared" si="0"/>
        <v>0.52</v>
      </c>
      <c r="AI20" s="22" t="s">
        <v>64</v>
      </c>
      <c r="AJ20" s="22">
        <f t="shared" si="0"/>
        <v>20.635000000000002</v>
      </c>
      <c r="AK20" s="22" t="s">
        <v>64</v>
      </c>
      <c r="AL20" s="24">
        <f t="shared" si="0"/>
        <v>606</v>
      </c>
    </row>
    <row r="21" spans="1:38" s="25" customFormat="1" ht="31.5">
      <c r="A21" s="20" t="s">
        <v>65</v>
      </c>
      <c r="B21" s="21" t="s">
        <v>66</v>
      </c>
      <c r="C21" s="22" t="str">
        <f>C29</f>
        <v>нд</v>
      </c>
      <c r="D21" s="22" t="str">
        <f>D29</f>
        <v>нд</v>
      </c>
      <c r="E21" s="22" t="str">
        <f t="shared" ref="E21:AL21" si="1">E29</f>
        <v>нд</v>
      </c>
      <c r="F21" s="22" t="str">
        <f t="shared" si="1"/>
        <v>нд</v>
      </c>
      <c r="G21" s="22" t="str">
        <f t="shared" si="1"/>
        <v>нд</v>
      </c>
      <c r="H21" s="22" t="str">
        <f t="shared" si="1"/>
        <v>нд</v>
      </c>
      <c r="I21" s="22" t="str">
        <f t="shared" si="1"/>
        <v>нд</v>
      </c>
      <c r="J21" s="22" t="str">
        <f t="shared" si="1"/>
        <v>нд</v>
      </c>
      <c r="K21" s="22" t="str">
        <f t="shared" si="1"/>
        <v>нд</v>
      </c>
      <c r="L21" s="22" t="str">
        <f t="shared" si="1"/>
        <v>нд</v>
      </c>
      <c r="M21" s="22" t="str">
        <f t="shared" si="1"/>
        <v>нд</v>
      </c>
      <c r="N21" s="22" t="str">
        <f t="shared" si="1"/>
        <v>нд</v>
      </c>
      <c r="O21" s="22" t="str">
        <f t="shared" si="1"/>
        <v>нд</v>
      </c>
      <c r="P21" s="22" t="str">
        <f t="shared" si="1"/>
        <v>нд</v>
      </c>
      <c r="Q21" s="22" t="str">
        <f t="shared" si="1"/>
        <v>нд</v>
      </c>
      <c r="R21" s="22" t="str">
        <f t="shared" si="1"/>
        <v>нд</v>
      </c>
      <c r="S21" s="22" t="str">
        <f t="shared" si="1"/>
        <v>нд</v>
      </c>
      <c r="T21" s="22" t="str">
        <f t="shared" si="1"/>
        <v>нд</v>
      </c>
      <c r="U21" s="22" t="str">
        <f t="shared" si="1"/>
        <v>нд</v>
      </c>
      <c r="V21" s="22" t="str">
        <f t="shared" si="1"/>
        <v>нд</v>
      </c>
      <c r="W21" s="22" t="str">
        <f t="shared" si="1"/>
        <v>нд</v>
      </c>
      <c r="X21" s="22" t="str">
        <f t="shared" si="1"/>
        <v>нд</v>
      </c>
      <c r="Y21" s="22" t="str">
        <f t="shared" si="1"/>
        <v>нд</v>
      </c>
      <c r="Z21" s="22" t="str">
        <f t="shared" si="1"/>
        <v>нд</v>
      </c>
      <c r="AA21" s="22" t="str">
        <f t="shared" si="1"/>
        <v>нд</v>
      </c>
      <c r="AB21" s="22" t="str">
        <f t="shared" si="1"/>
        <v>нд</v>
      </c>
      <c r="AC21" s="22" t="str">
        <f t="shared" si="1"/>
        <v>нд</v>
      </c>
      <c r="AD21" s="22" t="str">
        <f t="shared" si="1"/>
        <v>нд</v>
      </c>
      <c r="AE21" s="22" t="str">
        <f t="shared" si="1"/>
        <v>нд</v>
      </c>
      <c r="AF21" s="22" t="str">
        <f t="shared" si="1"/>
        <v>нд</v>
      </c>
      <c r="AG21" s="22">
        <f t="shared" si="1"/>
        <v>16.170000000000002</v>
      </c>
      <c r="AH21" s="23">
        <f t="shared" si="1"/>
        <v>0.32</v>
      </c>
      <c r="AI21" s="22" t="str">
        <f t="shared" si="1"/>
        <v>нд</v>
      </c>
      <c r="AJ21" s="22">
        <f t="shared" si="1"/>
        <v>20.635000000000002</v>
      </c>
      <c r="AK21" s="22" t="str">
        <f t="shared" si="1"/>
        <v>нд</v>
      </c>
      <c r="AL21" s="22" t="str">
        <f t="shared" si="1"/>
        <v>нд</v>
      </c>
    </row>
    <row r="22" spans="1:38" s="25" customFormat="1" ht="47.25">
      <c r="A22" s="20" t="s">
        <v>67</v>
      </c>
      <c r="B22" s="21" t="s">
        <v>68</v>
      </c>
      <c r="C22" s="22" t="str">
        <f>C73</f>
        <v>нд</v>
      </c>
      <c r="D22" s="22" t="str">
        <f>D73</f>
        <v>нд</v>
      </c>
      <c r="E22" s="22" t="str">
        <f t="shared" ref="E22:AL22" si="2">E73</f>
        <v>нд</v>
      </c>
      <c r="F22" s="22" t="str">
        <f t="shared" si="2"/>
        <v>нд</v>
      </c>
      <c r="G22" s="22" t="str">
        <f t="shared" si="2"/>
        <v>нд</v>
      </c>
      <c r="H22" s="22" t="str">
        <f t="shared" si="2"/>
        <v>нд</v>
      </c>
      <c r="I22" s="22" t="str">
        <f t="shared" si="2"/>
        <v>нд</v>
      </c>
      <c r="J22" s="22" t="str">
        <f t="shared" si="2"/>
        <v>нд</v>
      </c>
      <c r="K22" s="22" t="str">
        <f t="shared" si="2"/>
        <v>нд</v>
      </c>
      <c r="L22" s="22" t="str">
        <f t="shared" si="2"/>
        <v>нд</v>
      </c>
      <c r="M22" s="22" t="str">
        <f t="shared" si="2"/>
        <v>нд</v>
      </c>
      <c r="N22" s="22" t="str">
        <f t="shared" si="2"/>
        <v>нд</v>
      </c>
      <c r="O22" s="22" t="str">
        <f t="shared" si="2"/>
        <v>нд</v>
      </c>
      <c r="P22" s="22" t="str">
        <f t="shared" si="2"/>
        <v>нд</v>
      </c>
      <c r="Q22" s="22" t="str">
        <f t="shared" si="2"/>
        <v>нд</v>
      </c>
      <c r="R22" s="22" t="str">
        <f t="shared" si="2"/>
        <v>нд</v>
      </c>
      <c r="S22" s="22" t="str">
        <f t="shared" si="2"/>
        <v>нд</v>
      </c>
      <c r="T22" s="22" t="str">
        <f t="shared" si="2"/>
        <v>нд</v>
      </c>
      <c r="U22" s="22" t="str">
        <f t="shared" si="2"/>
        <v>нд</v>
      </c>
      <c r="V22" s="22" t="str">
        <f t="shared" si="2"/>
        <v>нд</v>
      </c>
      <c r="W22" s="22" t="str">
        <f t="shared" si="2"/>
        <v>нд</v>
      </c>
      <c r="X22" s="22" t="str">
        <f t="shared" si="2"/>
        <v>нд</v>
      </c>
      <c r="Y22" s="22" t="str">
        <f t="shared" si="2"/>
        <v>нд</v>
      </c>
      <c r="Z22" s="22" t="str">
        <f t="shared" si="2"/>
        <v>нд</v>
      </c>
      <c r="AA22" s="22" t="str">
        <f t="shared" si="2"/>
        <v>нд</v>
      </c>
      <c r="AB22" s="22" t="str">
        <f t="shared" si="2"/>
        <v>нд</v>
      </c>
      <c r="AC22" s="22" t="str">
        <f t="shared" si="2"/>
        <v>нд</v>
      </c>
      <c r="AD22" s="22" t="str">
        <f t="shared" si="2"/>
        <v>нд</v>
      </c>
      <c r="AE22" s="22" t="str">
        <f t="shared" si="2"/>
        <v>нд</v>
      </c>
      <c r="AF22" s="22" t="str">
        <f t="shared" si="2"/>
        <v>нд</v>
      </c>
      <c r="AG22" s="22">
        <f t="shared" si="2"/>
        <v>7.46</v>
      </c>
      <c r="AH22" s="22" t="str">
        <f t="shared" si="2"/>
        <v>нд</v>
      </c>
      <c r="AI22" s="22" t="str">
        <f t="shared" si="2"/>
        <v>нд</v>
      </c>
      <c r="AJ22" s="22" t="str">
        <f t="shared" si="2"/>
        <v>нд</v>
      </c>
      <c r="AK22" s="22" t="str">
        <f t="shared" si="2"/>
        <v>нд</v>
      </c>
      <c r="AL22" s="24">
        <f t="shared" si="2"/>
        <v>598</v>
      </c>
    </row>
    <row r="23" spans="1:38" s="25" customFormat="1" ht="94.5">
      <c r="A23" s="20" t="s">
        <v>69</v>
      </c>
      <c r="B23" s="26" t="s">
        <v>70</v>
      </c>
      <c r="C23" s="22" t="str">
        <f>C139</f>
        <v>нд</v>
      </c>
      <c r="D23" s="22" t="str">
        <f>D139</f>
        <v>нд</v>
      </c>
      <c r="E23" s="22" t="str">
        <f t="shared" ref="E23:AL23" si="3">E139</f>
        <v>нд</v>
      </c>
      <c r="F23" s="22" t="str">
        <f t="shared" si="3"/>
        <v>нд</v>
      </c>
      <c r="G23" s="22" t="str">
        <f t="shared" si="3"/>
        <v>нд</v>
      </c>
      <c r="H23" s="22" t="str">
        <f t="shared" si="3"/>
        <v>нд</v>
      </c>
      <c r="I23" s="22" t="str">
        <f t="shared" si="3"/>
        <v>нд</v>
      </c>
      <c r="J23" s="22" t="str">
        <f t="shared" si="3"/>
        <v>нд</v>
      </c>
      <c r="K23" s="22" t="str">
        <f t="shared" si="3"/>
        <v>нд</v>
      </c>
      <c r="L23" s="22" t="str">
        <f t="shared" si="3"/>
        <v>нд</v>
      </c>
      <c r="M23" s="22" t="str">
        <f t="shared" si="3"/>
        <v>нд</v>
      </c>
      <c r="N23" s="22" t="str">
        <f t="shared" si="3"/>
        <v>нд</v>
      </c>
      <c r="O23" s="22" t="str">
        <f t="shared" si="3"/>
        <v>нд</v>
      </c>
      <c r="P23" s="22" t="str">
        <f t="shared" si="3"/>
        <v>нд</v>
      </c>
      <c r="Q23" s="22" t="str">
        <f t="shared" si="3"/>
        <v>нд</v>
      </c>
      <c r="R23" s="22" t="str">
        <f t="shared" si="3"/>
        <v>нд</v>
      </c>
      <c r="S23" s="22" t="str">
        <f t="shared" si="3"/>
        <v>нд</v>
      </c>
      <c r="T23" s="22" t="str">
        <f t="shared" si="3"/>
        <v>нд</v>
      </c>
      <c r="U23" s="22" t="str">
        <f t="shared" si="3"/>
        <v>нд</v>
      </c>
      <c r="V23" s="22" t="str">
        <f t="shared" si="3"/>
        <v>нд</v>
      </c>
      <c r="W23" s="22" t="str">
        <f t="shared" si="3"/>
        <v>нд</v>
      </c>
      <c r="X23" s="22" t="str">
        <f t="shared" si="3"/>
        <v>нд</v>
      </c>
      <c r="Y23" s="22" t="str">
        <f t="shared" si="3"/>
        <v>нд</v>
      </c>
      <c r="Z23" s="22" t="str">
        <f t="shared" si="3"/>
        <v>нд</v>
      </c>
      <c r="AA23" s="22" t="str">
        <f t="shared" si="3"/>
        <v>нд</v>
      </c>
      <c r="AB23" s="22" t="str">
        <f t="shared" si="3"/>
        <v>нд</v>
      </c>
      <c r="AC23" s="22" t="str">
        <f t="shared" si="3"/>
        <v>нд</v>
      </c>
      <c r="AD23" s="22" t="str">
        <f t="shared" si="3"/>
        <v>нд</v>
      </c>
      <c r="AE23" s="22" t="str">
        <f t="shared" si="3"/>
        <v>нд</v>
      </c>
      <c r="AF23" s="22" t="str">
        <f t="shared" si="3"/>
        <v>нд</v>
      </c>
      <c r="AG23" s="22" t="str">
        <f t="shared" si="3"/>
        <v>нд</v>
      </c>
      <c r="AH23" s="22" t="str">
        <f t="shared" si="3"/>
        <v>нд</v>
      </c>
      <c r="AI23" s="22" t="str">
        <f t="shared" si="3"/>
        <v>нд</v>
      </c>
      <c r="AJ23" s="22" t="str">
        <f t="shared" si="3"/>
        <v>нд</v>
      </c>
      <c r="AK23" s="22" t="str">
        <f t="shared" si="3"/>
        <v>нд</v>
      </c>
      <c r="AL23" s="22" t="str">
        <f t="shared" si="3"/>
        <v>нд</v>
      </c>
    </row>
    <row r="24" spans="1:38" s="25" customFormat="1" ht="47.25">
      <c r="A24" s="20" t="s">
        <v>71</v>
      </c>
      <c r="B24" s="21" t="s">
        <v>72</v>
      </c>
      <c r="C24" s="22" t="str">
        <f>C144</f>
        <v>нд</v>
      </c>
      <c r="D24" s="22" t="str">
        <f>D144</f>
        <v>нд</v>
      </c>
      <c r="E24" s="22" t="str">
        <f t="shared" ref="E24:AL24" si="4">E144</f>
        <v>нд</v>
      </c>
      <c r="F24" s="22" t="str">
        <f t="shared" si="4"/>
        <v>нд</v>
      </c>
      <c r="G24" s="22" t="str">
        <f t="shared" si="4"/>
        <v>нд</v>
      </c>
      <c r="H24" s="22" t="str">
        <f t="shared" si="4"/>
        <v>нд</v>
      </c>
      <c r="I24" s="22" t="str">
        <f t="shared" si="4"/>
        <v>нд</v>
      </c>
      <c r="J24" s="22" t="str">
        <f t="shared" si="4"/>
        <v>нд</v>
      </c>
      <c r="K24" s="22" t="str">
        <f t="shared" si="4"/>
        <v>нд</v>
      </c>
      <c r="L24" s="22" t="str">
        <f t="shared" si="4"/>
        <v>нд</v>
      </c>
      <c r="M24" s="22" t="str">
        <f t="shared" si="4"/>
        <v>нд</v>
      </c>
      <c r="N24" s="22" t="str">
        <f t="shared" si="4"/>
        <v>нд</v>
      </c>
      <c r="O24" s="22" t="str">
        <f t="shared" si="4"/>
        <v>нд</v>
      </c>
      <c r="P24" s="22" t="str">
        <f t="shared" si="4"/>
        <v>нд</v>
      </c>
      <c r="Q24" s="22" t="str">
        <f t="shared" si="4"/>
        <v>нд</v>
      </c>
      <c r="R24" s="22" t="str">
        <f t="shared" si="4"/>
        <v>нд</v>
      </c>
      <c r="S24" s="22" t="str">
        <f t="shared" si="4"/>
        <v>нд</v>
      </c>
      <c r="T24" s="22" t="str">
        <f t="shared" si="4"/>
        <v>нд</v>
      </c>
      <c r="U24" s="22" t="str">
        <f t="shared" si="4"/>
        <v>нд</v>
      </c>
      <c r="V24" s="22" t="str">
        <f t="shared" si="4"/>
        <v>нд</v>
      </c>
      <c r="W24" s="22" t="str">
        <f t="shared" si="4"/>
        <v>нд</v>
      </c>
      <c r="X24" s="22" t="str">
        <f t="shared" si="4"/>
        <v>нд</v>
      </c>
      <c r="Y24" s="22" t="str">
        <f t="shared" si="4"/>
        <v>нд</v>
      </c>
      <c r="Z24" s="22" t="str">
        <f t="shared" si="4"/>
        <v>нд</v>
      </c>
      <c r="AA24" s="22" t="str">
        <f t="shared" si="4"/>
        <v>нд</v>
      </c>
      <c r="AB24" s="22" t="str">
        <f t="shared" si="4"/>
        <v>нд</v>
      </c>
      <c r="AC24" s="22" t="str">
        <f t="shared" si="4"/>
        <v>нд</v>
      </c>
      <c r="AD24" s="22" t="str">
        <f t="shared" si="4"/>
        <v>нд</v>
      </c>
      <c r="AE24" s="22" t="str">
        <f t="shared" si="4"/>
        <v>нд</v>
      </c>
      <c r="AF24" s="22" t="str">
        <f t="shared" si="4"/>
        <v>нд</v>
      </c>
      <c r="AG24" s="22">
        <f t="shared" si="4"/>
        <v>6.08</v>
      </c>
      <c r="AH24" s="22">
        <f t="shared" si="4"/>
        <v>0.2</v>
      </c>
      <c r="AI24" s="22" t="str">
        <f t="shared" si="4"/>
        <v>нд</v>
      </c>
      <c r="AJ24" s="22">
        <f t="shared" si="4"/>
        <v>0</v>
      </c>
      <c r="AK24" s="22" t="str">
        <f t="shared" si="4"/>
        <v>нд</v>
      </c>
      <c r="AL24" s="24">
        <f t="shared" si="4"/>
        <v>3</v>
      </c>
    </row>
    <row r="25" spans="1:38" s="25" customFormat="1" ht="63">
      <c r="A25" s="20" t="s">
        <v>73</v>
      </c>
      <c r="B25" s="21" t="s">
        <v>74</v>
      </c>
      <c r="C25" s="22" t="str">
        <f>C154</f>
        <v>нд</v>
      </c>
      <c r="D25" s="22" t="str">
        <f>D154</f>
        <v>нд</v>
      </c>
      <c r="E25" s="22" t="str">
        <f t="shared" ref="E25:AL25" si="5">E154</f>
        <v>нд</v>
      </c>
      <c r="F25" s="22" t="str">
        <f t="shared" si="5"/>
        <v>нд</v>
      </c>
      <c r="G25" s="22" t="str">
        <f t="shared" si="5"/>
        <v>нд</v>
      </c>
      <c r="H25" s="22" t="str">
        <f t="shared" si="5"/>
        <v>нд</v>
      </c>
      <c r="I25" s="22" t="str">
        <f t="shared" si="5"/>
        <v>нд</v>
      </c>
      <c r="J25" s="22" t="str">
        <f t="shared" si="5"/>
        <v>нд</v>
      </c>
      <c r="K25" s="22" t="str">
        <f t="shared" si="5"/>
        <v>нд</v>
      </c>
      <c r="L25" s="22" t="str">
        <f t="shared" si="5"/>
        <v>нд</v>
      </c>
      <c r="M25" s="22" t="str">
        <f t="shared" si="5"/>
        <v>нд</v>
      </c>
      <c r="N25" s="22" t="str">
        <f t="shared" si="5"/>
        <v>нд</v>
      </c>
      <c r="O25" s="22" t="str">
        <f t="shared" si="5"/>
        <v>нд</v>
      </c>
      <c r="P25" s="22" t="str">
        <f t="shared" si="5"/>
        <v>нд</v>
      </c>
      <c r="Q25" s="22" t="str">
        <f t="shared" si="5"/>
        <v>нд</v>
      </c>
      <c r="R25" s="22" t="str">
        <f t="shared" si="5"/>
        <v>нд</v>
      </c>
      <c r="S25" s="22" t="str">
        <f t="shared" si="5"/>
        <v>нд</v>
      </c>
      <c r="T25" s="22" t="str">
        <f t="shared" si="5"/>
        <v>нд</v>
      </c>
      <c r="U25" s="22" t="str">
        <f t="shared" si="5"/>
        <v>нд</v>
      </c>
      <c r="V25" s="22" t="str">
        <f t="shared" si="5"/>
        <v>нд</v>
      </c>
      <c r="W25" s="22" t="str">
        <f t="shared" si="5"/>
        <v>нд</v>
      </c>
      <c r="X25" s="22" t="str">
        <f t="shared" si="5"/>
        <v>нд</v>
      </c>
      <c r="Y25" s="22" t="str">
        <f t="shared" si="5"/>
        <v>нд</v>
      </c>
      <c r="Z25" s="22" t="str">
        <f t="shared" si="5"/>
        <v>нд</v>
      </c>
      <c r="AA25" s="22" t="str">
        <f t="shared" si="5"/>
        <v>нд</v>
      </c>
      <c r="AB25" s="22" t="str">
        <f t="shared" si="5"/>
        <v>нд</v>
      </c>
      <c r="AC25" s="22" t="str">
        <f t="shared" si="5"/>
        <v>нд</v>
      </c>
      <c r="AD25" s="22" t="str">
        <f t="shared" si="5"/>
        <v>нд</v>
      </c>
      <c r="AE25" s="22" t="str">
        <f t="shared" si="5"/>
        <v>нд</v>
      </c>
      <c r="AF25" s="22" t="str">
        <f t="shared" si="5"/>
        <v>нд</v>
      </c>
      <c r="AG25" s="22" t="str">
        <f t="shared" si="5"/>
        <v>нд</v>
      </c>
      <c r="AH25" s="22" t="str">
        <f t="shared" si="5"/>
        <v>нд</v>
      </c>
      <c r="AI25" s="22" t="str">
        <f t="shared" si="5"/>
        <v>нд</v>
      </c>
      <c r="AJ25" s="22" t="str">
        <f t="shared" si="5"/>
        <v>нд</v>
      </c>
      <c r="AK25" s="22" t="str">
        <f t="shared" si="5"/>
        <v>нд</v>
      </c>
      <c r="AL25" s="24" t="str">
        <f t="shared" si="5"/>
        <v>нд</v>
      </c>
    </row>
    <row r="26" spans="1:38" s="25" customFormat="1" ht="31.5">
      <c r="A26" s="20" t="s">
        <v>75</v>
      </c>
      <c r="B26" s="26" t="s">
        <v>76</v>
      </c>
      <c r="C26" s="22" t="str">
        <f>C156</f>
        <v>нд</v>
      </c>
      <c r="D26" s="22" t="str">
        <f>D156</f>
        <v>нд</v>
      </c>
      <c r="E26" s="22" t="str">
        <f t="shared" ref="E26:AL26" si="6">E156</f>
        <v>нд</v>
      </c>
      <c r="F26" s="22" t="str">
        <f t="shared" si="6"/>
        <v>нд</v>
      </c>
      <c r="G26" s="22" t="str">
        <f t="shared" si="6"/>
        <v>нд</v>
      </c>
      <c r="H26" s="22" t="str">
        <f t="shared" si="6"/>
        <v>нд</v>
      </c>
      <c r="I26" s="22" t="str">
        <f t="shared" si="6"/>
        <v>нд</v>
      </c>
      <c r="J26" s="22" t="str">
        <f t="shared" si="6"/>
        <v>нд</v>
      </c>
      <c r="K26" s="22" t="str">
        <f t="shared" si="6"/>
        <v>нд</v>
      </c>
      <c r="L26" s="22" t="str">
        <f t="shared" si="6"/>
        <v>нд</v>
      </c>
      <c r="M26" s="22" t="str">
        <f t="shared" si="6"/>
        <v>нд</v>
      </c>
      <c r="N26" s="22" t="str">
        <f t="shared" si="6"/>
        <v>нд</v>
      </c>
      <c r="O26" s="22" t="str">
        <f t="shared" si="6"/>
        <v>нд</v>
      </c>
      <c r="P26" s="22" t="str">
        <f t="shared" si="6"/>
        <v>нд</v>
      </c>
      <c r="Q26" s="22" t="str">
        <f t="shared" si="6"/>
        <v>нд</v>
      </c>
      <c r="R26" s="22" t="str">
        <f t="shared" si="6"/>
        <v>нд</v>
      </c>
      <c r="S26" s="22" t="str">
        <f t="shared" si="6"/>
        <v>нд</v>
      </c>
      <c r="T26" s="22" t="str">
        <f t="shared" si="6"/>
        <v>нд</v>
      </c>
      <c r="U26" s="22" t="str">
        <f t="shared" si="6"/>
        <v>нд</v>
      </c>
      <c r="V26" s="22" t="str">
        <f t="shared" si="6"/>
        <v>нд</v>
      </c>
      <c r="W26" s="22" t="str">
        <f t="shared" si="6"/>
        <v>нд</v>
      </c>
      <c r="X26" s="22" t="str">
        <f t="shared" si="6"/>
        <v>нд</v>
      </c>
      <c r="Y26" s="22" t="str">
        <f t="shared" si="6"/>
        <v>нд</v>
      </c>
      <c r="Z26" s="22" t="str">
        <f t="shared" si="6"/>
        <v>нд</v>
      </c>
      <c r="AA26" s="22" t="str">
        <f t="shared" si="6"/>
        <v>нд</v>
      </c>
      <c r="AB26" s="22" t="str">
        <f t="shared" si="6"/>
        <v>нд</v>
      </c>
      <c r="AC26" s="22" t="str">
        <f t="shared" si="6"/>
        <v>нд</v>
      </c>
      <c r="AD26" s="22" t="str">
        <f t="shared" si="6"/>
        <v>нд</v>
      </c>
      <c r="AE26" s="22" t="str">
        <f t="shared" si="6"/>
        <v>нд</v>
      </c>
      <c r="AF26" s="22">
        <f t="shared" si="6"/>
        <v>0.85</v>
      </c>
      <c r="AG26" s="22">
        <f t="shared" si="6"/>
        <v>11.26</v>
      </c>
      <c r="AH26" s="22" t="str">
        <f t="shared" si="6"/>
        <v>нд</v>
      </c>
      <c r="AI26" s="22" t="str">
        <f t="shared" si="6"/>
        <v>нд</v>
      </c>
      <c r="AJ26" s="22" t="str">
        <f t="shared" si="6"/>
        <v>нд</v>
      </c>
      <c r="AK26" s="22" t="str">
        <f t="shared" si="6"/>
        <v>нд</v>
      </c>
      <c r="AL26" s="24">
        <f t="shared" si="6"/>
        <v>5</v>
      </c>
    </row>
    <row r="27" spans="1:38">
      <c r="A27" s="27"/>
      <c r="B27" s="28"/>
      <c r="C27" s="29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</row>
    <row r="28" spans="1:38" s="25" customFormat="1">
      <c r="A28" s="20" t="s">
        <v>77</v>
      </c>
      <c r="B28" s="21" t="s">
        <v>78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</row>
    <row r="29" spans="1:38" s="25" customFormat="1" ht="47.25">
      <c r="A29" s="20" t="s">
        <v>79</v>
      </c>
      <c r="B29" s="21" t="s">
        <v>80</v>
      </c>
      <c r="C29" s="32" t="s">
        <v>64</v>
      </c>
      <c r="D29" s="32" t="s">
        <v>64</v>
      </c>
      <c r="E29" s="32" t="s">
        <v>64</v>
      </c>
      <c r="F29" s="32" t="s">
        <v>64</v>
      </c>
      <c r="G29" s="32" t="s">
        <v>64</v>
      </c>
      <c r="H29" s="32" t="s">
        <v>64</v>
      </c>
      <c r="I29" s="32" t="s">
        <v>64</v>
      </c>
      <c r="J29" s="32" t="s">
        <v>64</v>
      </c>
      <c r="K29" s="32" t="s">
        <v>64</v>
      </c>
      <c r="L29" s="32" t="s">
        <v>64</v>
      </c>
      <c r="M29" s="32" t="s">
        <v>64</v>
      </c>
      <c r="N29" s="32" t="s">
        <v>64</v>
      </c>
      <c r="O29" s="32" t="s">
        <v>64</v>
      </c>
      <c r="P29" s="32" t="s">
        <v>64</v>
      </c>
      <c r="Q29" s="32" t="s">
        <v>64</v>
      </c>
      <c r="R29" s="32" t="s">
        <v>64</v>
      </c>
      <c r="S29" s="32" t="s">
        <v>64</v>
      </c>
      <c r="T29" s="32" t="s">
        <v>64</v>
      </c>
      <c r="U29" s="32" t="s">
        <v>64</v>
      </c>
      <c r="V29" s="32" t="s">
        <v>64</v>
      </c>
      <c r="W29" s="32" t="s">
        <v>64</v>
      </c>
      <c r="X29" s="32" t="s">
        <v>64</v>
      </c>
      <c r="Y29" s="32" t="s">
        <v>64</v>
      </c>
      <c r="Z29" s="32" t="s">
        <v>64</v>
      </c>
      <c r="AA29" s="32" t="s">
        <v>64</v>
      </c>
      <c r="AB29" s="32" t="s">
        <v>64</v>
      </c>
      <c r="AC29" s="32" t="s">
        <v>64</v>
      </c>
      <c r="AD29" s="32" t="s">
        <v>64</v>
      </c>
      <c r="AE29" s="32" t="s">
        <v>64</v>
      </c>
      <c r="AF29" s="32" t="s">
        <v>64</v>
      </c>
      <c r="AG29" s="33">
        <f>AG30+AG48+AG53+AG68</f>
        <v>16.170000000000002</v>
      </c>
      <c r="AH29" s="32">
        <f>AH30+AH48+AH53+AH68</f>
        <v>0.32</v>
      </c>
      <c r="AI29" s="32" t="s">
        <v>64</v>
      </c>
      <c r="AJ29" s="32">
        <f>AJ30+AJ48+AJ53+AJ68</f>
        <v>20.635000000000002</v>
      </c>
      <c r="AK29" s="32" t="s">
        <v>64</v>
      </c>
      <c r="AL29" s="32" t="s">
        <v>64</v>
      </c>
    </row>
    <row r="30" spans="1:38" ht="47.25">
      <c r="A30" s="27" t="s">
        <v>81</v>
      </c>
      <c r="B30" s="28" t="s">
        <v>82</v>
      </c>
      <c r="C30" s="29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4">
        <f>AG31+AG37+AG46</f>
        <v>16.170000000000002</v>
      </c>
      <c r="AH30" s="35">
        <f>AH31+AH37+AH46</f>
        <v>0.32</v>
      </c>
      <c r="AI30" s="34"/>
      <c r="AJ30" s="35">
        <f>AJ31+AJ37+AJ46</f>
        <v>20.635000000000002</v>
      </c>
      <c r="AK30" s="30"/>
      <c r="AL30" s="30"/>
    </row>
    <row r="31" spans="1:38" ht="78.75">
      <c r="A31" s="27" t="s">
        <v>83</v>
      </c>
      <c r="B31" s="28" t="s">
        <v>84</v>
      </c>
      <c r="C31" s="29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4">
        <f>SUM(AG32:AG36)</f>
        <v>16.170000000000002</v>
      </c>
      <c r="AH31" s="36">
        <f>SUM(AH32:AH36)</f>
        <v>0.32</v>
      </c>
      <c r="AI31" s="30"/>
      <c r="AJ31" s="36">
        <f>SUM(AJ32:AJ36)</f>
        <v>20.635000000000002</v>
      </c>
      <c r="AK31" s="30"/>
      <c r="AL31" s="30"/>
    </row>
    <row r="32" spans="1:38" ht="94.5">
      <c r="A32" s="37" t="s">
        <v>85</v>
      </c>
      <c r="B32" s="38" t="s">
        <v>86</v>
      </c>
      <c r="C32" s="39" t="s">
        <v>87</v>
      </c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1">
        <v>14.13</v>
      </c>
      <c r="AH32" s="42"/>
      <c r="AI32" s="42"/>
      <c r="AJ32" s="42">
        <v>20.23</v>
      </c>
      <c r="AK32" s="40"/>
      <c r="AL32" s="40"/>
    </row>
    <row r="33" spans="1:38" ht="78.75">
      <c r="A33" s="37" t="s">
        <v>88</v>
      </c>
      <c r="B33" s="38" t="s">
        <v>89</v>
      </c>
      <c r="C33" s="39" t="s">
        <v>90</v>
      </c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1">
        <v>1.44</v>
      </c>
      <c r="AH33" s="42">
        <v>0.32</v>
      </c>
      <c r="AI33" s="42"/>
      <c r="AJ33" s="42"/>
      <c r="AK33" s="40"/>
      <c r="AL33" s="40"/>
    </row>
    <row r="34" spans="1:38" ht="94.5">
      <c r="A34" s="37" t="s">
        <v>91</v>
      </c>
      <c r="B34" s="38" t="s">
        <v>92</v>
      </c>
      <c r="C34" s="39" t="s">
        <v>93</v>
      </c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1">
        <v>0.13</v>
      </c>
      <c r="AH34" s="42"/>
      <c r="AI34" s="42"/>
      <c r="AJ34" s="42">
        <v>6.5000000000000002E-2</v>
      </c>
      <c r="AK34" s="40"/>
      <c r="AL34" s="40"/>
    </row>
    <row r="35" spans="1:38" ht="94.5">
      <c r="A35" s="37" t="s">
        <v>94</v>
      </c>
      <c r="B35" s="38" t="s">
        <v>95</v>
      </c>
      <c r="C35" s="39" t="s">
        <v>96</v>
      </c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1">
        <v>0.47</v>
      </c>
      <c r="AH35" s="42"/>
      <c r="AI35" s="42"/>
      <c r="AJ35" s="42">
        <v>0.34</v>
      </c>
      <c r="AK35" s="40"/>
      <c r="AL35" s="40"/>
    </row>
    <row r="36" spans="1:38">
      <c r="A36" s="27" t="s">
        <v>97</v>
      </c>
      <c r="B36" s="28" t="s">
        <v>97</v>
      </c>
      <c r="C36" s="29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</row>
    <row r="37" spans="1:38" ht="78.75">
      <c r="A37" s="27" t="s">
        <v>98</v>
      </c>
      <c r="B37" s="28" t="s">
        <v>99</v>
      </c>
      <c r="C37" s="29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</row>
    <row r="38" spans="1:38" ht="47.25">
      <c r="A38" s="37" t="s">
        <v>100</v>
      </c>
      <c r="B38" s="38" t="s">
        <v>101</v>
      </c>
      <c r="C38" s="39" t="s">
        <v>102</v>
      </c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</row>
    <row r="39" spans="1:38" ht="31.5">
      <c r="A39" s="37" t="s">
        <v>103</v>
      </c>
      <c r="B39" s="38" t="s">
        <v>104</v>
      </c>
      <c r="C39" s="39" t="s">
        <v>105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</row>
    <row r="40" spans="1:38" ht="31.5">
      <c r="A40" s="37" t="s">
        <v>106</v>
      </c>
      <c r="B40" s="38" t="s">
        <v>107</v>
      </c>
      <c r="C40" s="39" t="s">
        <v>108</v>
      </c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</row>
    <row r="41" spans="1:38" ht="31.5">
      <c r="A41" s="37" t="s">
        <v>109</v>
      </c>
      <c r="B41" s="38" t="s">
        <v>110</v>
      </c>
      <c r="C41" s="39" t="s">
        <v>111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</row>
    <row r="42" spans="1:38" ht="31.5">
      <c r="A42" s="37" t="s">
        <v>112</v>
      </c>
      <c r="B42" s="38" t="s">
        <v>113</v>
      </c>
      <c r="C42" s="39" t="s">
        <v>114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</row>
    <row r="43" spans="1:38" ht="31.5">
      <c r="A43" s="37" t="s">
        <v>115</v>
      </c>
      <c r="B43" s="38" t="s">
        <v>116</v>
      </c>
      <c r="C43" s="39" t="s">
        <v>117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</row>
    <row r="44" spans="1:38" ht="31.5">
      <c r="A44" s="37" t="s">
        <v>118</v>
      </c>
      <c r="B44" s="38" t="s">
        <v>119</v>
      </c>
      <c r="C44" s="39" t="s">
        <v>120</v>
      </c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</row>
    <row r="45" spans="1:38">
      <c r="A45" s="27" t="s">
        <v>97</v>
      </c>
      <c r="B45" s="28" t="s">
        <v>97</v>
      </c>
      <c r="C45" s="29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</row>
    <row r="46" spans="1:38" ht="63">
      <c r="A46" s="27" t="s">
        <v>121</v>
      </c>
      <c r="B46" s="28" t="s">
        <v>122</v>
      </c>
      <c r="C46" s="29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</row>
    <row r="47" spans="1:38">
      <c r="A47" s="27" t="s">
        <v>97</v>
      </c>
      <c r="B47" s="28" t="s">
        <v>97</v>
      </c>
      <c r="C47" s="2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</row>
    <row r="48" spans="1:38" ht="47.25">
      <c r="A48" s="27" t="s">
        <v>123</v>
      </c>
      <c r="B48" s="28" t="s">
        <v>124</v>
      </c>
      <c r="C48" s="29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</row>
    <row r="49" spans="1:38" ht="78.75">
      <c r="A49" s="27" t="s">
        <v>125</v>
      </c>
      <c r="B49" s="28" t="s">
        <v>126</v>
      </c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</row>
    <row r="50" spans="1:38">
      <c r="A50" s="27" t="s">
        <v>97</v>
      </c>
      <c r="B50" s="28" t="s">
        <v>97</v>
      </c>
      <c r="C50" s="29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</row>
    <row r="51" spans="1:38" ht="63">
      <c r="A51" s="27" t="s">
        <v>127</v>
      </c>
      <c r="B51" s="28" t="s">
        <v>128</v>
      </c>
      <c r="C51" s="29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</row>
    <row r="52" spans="1:38">
      <c r="A52" s="27" t="s">
        <v>97</v>
      </c>
      <c r="B52" s="28" t="s">
        <v>97</v>
      </c>
      <c r="C52" s="29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</row>
    <row r="53" spans="1:38" ht="63">
      <c r="A53" s="27" t="s">
        <v>129</v>
      </c>
      <c r="B53" s="28" t="s">
        <v>130</v>
      </c>
      <c r="C53" s="29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</row>
    <row r="54" spans="1:38" ht="47.25">
      <c r="A54" s="27" t="s">
        <v>131</v>
      </c>
      <c r="B54" s="28" t="s">
        <v>132</v>
      </c>
      <c r="C54" s="29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</row>
    <row r="55" spans="1:38" ht="141.75">
      <c r="A55" s="27" t="s">
        <v>131</v>
      </c>
      <c r="B55" s="28" t="s">
        <v>133</v>
      </c>
      <c r="C55" s="29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</row>
    <row r="56" spans="1:38">
      <c r="A56" s="27" t="s">
        <v>97</v>
      </c>
      <c r="B56" s="28" t="s">
        <v>97</v>
      </c>
      <c r="C56" s="29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</row>
    <row r="57" spans="1:38" ht="126">
      <c r="A57" s="27" t="s">
        <v>131</v>
      </c>
      <c r="B57" s="28" t="s">
        <v>134</v>
      </c>
      <c r="C57" s="29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</row>
    <row r="58" spans="1:38">
      <c r="A58" s="27" t="s">
        <v>97</v>
      </c>
      <c r="B58" s="28" t="s">
        <v>97</v>
      </c>
      <c r="C58" s="29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</row>
    <row r="59" spans="1:38" ht="126">
      <c r="A59" s="27" t="s">
        <v>131</v>
      </c>
      <c r="B59" s="28" t="s">
        <v>135</v>
      </c>
      <c r="C59" s="29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</row>
    <row r="60" spans="1:38">
      <c r="A60" s="27" t="s">
        <v>97</v>
      </c>
      <c r="B60" s="28" t="s">
        <v>97</v>
      </c>
      <c r="C60" s="29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</row>
    <row r="61" spans="1:38" ht="47.25">
      <c r="A61" s="27" t="s">
        <v>136</v>
      </c>
      <c r="B61" s="28" t="s">
        <v>132</v>
      </c>
      <c r="C61" s="29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</row>
    <row r="62" spans="1:38" ht="141.75">
      <c r="A62" s="27" t="s">
        <v>136</v>
      </c>
      <c r="B62" s="28" t="s">
        <v>133</v>
      </c>
      <c r="C62" s="29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</row>
    <row r="63" spans="1:38">
      <c r="A63" s="27" t="s">
        <v>97</v>
      </c>
      <c r="B63" s="28" t="s">
        <v>97</v>
      </c>
      <c r="C63" s="29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</row>
    <row r="64" spans="1:38" ht="126">
      <c r="A64" s="27" t="s">
        <v>136</v>
      </c>
      <c r="B64" s="28" t="s">
        <v>134</v>
      </c>
      <c r="C64" s="29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</row>
    <row r="65" spans="1:38">
      <c r="A65" s="27" t="s">
        <v>97</v>
      </c>
      <c r="B65" s="28" t="s">
        <v>97</v>
      </c>
      <c r="C65" s="29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</row>
    <row r="66" spans="1:38" ht="126">
      <c r="A66" s="27" t="s">
        <v>136</v>
      </c>
      <c r="B66" s="28" t="s">
        <v>137</v>
      </c>
      <c r="C66" s="29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</row>
    <row r="67" spans="1:38">
      <c r="A67" s="27" t="s">
        <v>97</v>
      </c>
      <c r="B67" s="28" t="s">
        <v>97</v>
      </c>
      <c r="C67" s="29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</row>
    <row r="68" spans="1:38" ht="110.25">
      <c r="A68" s="27" t="s">
        <v>138</v>
      </c>
      <c r="B68" s="28" t="s">
        <v>139</v>
      </c>
      <c r="C68" s="29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</row>
    <row r="69" spans="1:38" ht="94.5">
      <c r="A69" s="27" t="s">
        <v>140</v>
      </c>
      <c r="B69" s="28" t="s">
        <v>141</v>
      </c>
      <c r="C69" s="29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</row>
    <row r="70" spans="1:38">
      <c r="A70" s="27" t="s">
        <v>97</v>
      </c>
      <c r="B70" s="28" t="s">
        <v>97</v>
      </c>
      <c r="C70" s="29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</row>
    <row r="71" spans="1:38" ht="110.25">
      <c r="A71" s="27" t="s">
        <v>142</v>
      </c>
      <c r="B71" s="28" t="s">
        <v>143</v>
      </c>
      <c r="C71" s="29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</row>
    <row r="72" spans="1:38">
      <c r="A72" s="27" t="s">
        <v>97</v>
      </c>
      <c r="B72" s="28" t="s">
        <v>97</v>
      </c>
      <c r="C72" s="29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</row>
    <row r="73" spans="1:38" ht="47.25">
      <c r="A73" s="20" t="s">
        <v>144</v>
      </c>
      <c r="B73" s="21" t="s">
        <v>145</v>
      </c>
      <c r="C73" s="32" t="s">
        <v>64</v>
      </c>
      <c r="D73" s="32" t="s">
        <v>64</v>
      </c>
      <c r="E73" s="32" t="s">
        <v>64</v>
      </c>
      <c r="F73" s="32" t="s">
        <v>64</v>
      </c>
      <c r="G73" s="32" t="s">
        <v>64</v>
      </c>
      <c r="H73" s="32" t="s">
        <v>64</v>
      </c>
      <c r="I73" s="32" t="s">
        <v>64</v>
      </c>
      <c r="J73" s="32" t="s">
        <v>64</v>
      </c>
      <c r="K73" s="32" t="s">
        <v>64</v>
      </c>
      <c r="L73" s="32" t="s">
        <v>64</v>
      </c>
      <c r="M73" s="32" t="s">
        <v>64</v>
      </c>
      <c r="N73" s="32" t="s">
        <v>64</v>
      </c>
      <c r="O73" s="32" t="s">
        <v>64</v>
      </c>
      <c r="P73" s="32" t="s">
        <v>64</v>
      </c>
      <c r="Q73" s="32" t="s">
        <v>64</v>
      </c>
      <c r="R73" s="32" t="s">
        <v>64</v>
      </c>
      <c r="S73" s="32" t="s">
        <v>64</v>
      </c>
      <c r="T73" s="32" t="s">
        <v>64</v>
      </c>
      <c r="U73" s="32" t="s">
        <v>64</v>
      </c>
      <c r="V73" s="32" t="s">
        <v>64</v>
      </c>
      <c r="W73" s="32" t="s">
        <v>64</v>
      </c>
      <c r="X73" s="32" t="s">
        <v>64</v>
      </c>
      <c r="Y73" s="32" t="s">
        <v>64</v>
      </c>
      <c r="Z73" s="32" t="s">
        <v>64</v>
      </c>
      <c r="AA73" s="32" t="s">
        <v>64</v>
      </c>
      <c r="AB73" s="32" t="s">
        <v>64</v>
      </c>
      <c r="AC73" s="32" t="s">
        <v>64</v>
      </c>
      <c r="AD73" s="32" t="s">
        <v>64</v>
      </c>
      <c r="AE73" s="32" t="s">
        <v>64</v>
      </c>
      <c r="AF73" s="32" t="s">
        <v>64</v>
      </c>
      <c r="AG73" s="33">
        <f>AG74+AG94+AG113+AG134</f>
        <v>7.46</v>
      </c>
      <c r="AH73" s="32" t="s">
        <v>64</v>
      </c>
      <c r="AI73" s="32" t="s">
        <v>64</v>
      </c>
      <c r="AJ73" s="32" t="s">
        <v>64</v>
      </c>
      <c r="AK73" s="32" t="s">
        <v>64</v>
      </c>
      <c r="AL73" s="43">
        <f>AL74+AL94+AL113+AL134</f>
        <v>598</v>
      </c>
    </row>
    <row r="74" spans="1:38" ht="78.75">
      <c r="A74" s="27" t="s">
        <v>146</v>
      </c>
      <c r="B74" s="28" t="s">
        <v>147</v>
      </c>
      <c r="C74" s="29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</row>
    <row r="75" spans="1:38" s="25" customFormat="1" ht="47.25">
      <c r="A75" s="27" t="s">
        <v>148</v>
      </c>
      <c r="B75" s="28" t="s">
        <v>149</v>
      </c>
      <c r="C75" s="44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</row>
    <row r="76" spans="1:38" ht="47.25">
      <c r="A76" s="37" t="s">
        <v>150</v>
      </c>
      <c r="B76" s="38" t="s">
        <v>151</v>
      </c>
      <c r="C76" s="39" t="s">
        <v>152</v>
      </c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</row>
    <row r="77" spans="1:38" ht="47.25">
      <c r="A77" s="37" t="s">
        <v>153</v>
      </c>
      <c r="B77" s="38" t="s">
        <v>154</v>
      </c>
      <c r="C77" s="39" t="s">
        <v>155</v>
      </c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</row>
    <row r="78" spans="1:38" ht="47.25">
      <c r="A78" s="37" t="s">
        <v>156</v>
      </c>
      <c r="B78" s="38" t="s">
        <v>157</v>
      </c>
      <c r="C78" s="39" t="s">
        <v>158</v>
      </c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</row>
    <row r="79" spans="1:38" ht="47.25">
      <c r="A79" s="37" t="s">
        <v>159</v>
      </c>
      <c r="B79" s="38" t="s">
        <v>160</v>
      </c>
      <c r="C79" s="39" t="s">
        <v>161</v>
      </c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</row>
    <row r="80" spans="1:38" ht="47.25">
      <c r="A80" s="37" t="s">
        <v>162</v>
      </c>
      <c r="B80" s="38" t="s">
        <v>163</v>
      </c>
      <c r="C80" s="39" t="s">
        <v>164</v>
      </c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</row>
    <row r="81" spans="1:38" ht="47.25">
      <c r="A81" s="37" t="s">
        <v>165</v>
      </c>
      <c r="B81" s="38" t="s">
        <v>166</v>
      </c>
      <c r="C81" s="39" t="s">
        <v>167</v>
      </c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</row>
    <row r="82" spans="1:38" ht="47.25">
      <c r="A82" s="37" t="s">
        <v>168</v>
      </c>
      <c r="B82" s="38" t="s">
        <v>169</v>
      </c>
      <c r="C82" s="39" t="s">
        <v>170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</row>
    <row r="83" spans="1:38" ht="47.25">
      <c r="A83" s="37" t="s">
        <v>171</v>
      </c>
      <c r="B83" s="38" t="s">
        <v>172</v>
      </c>
      <c r="C83" s="39" t="s">
        <v>173</v>
      </c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</row>
    <row r="84" spans="1:38" ht="47.25">
      <c r="A84" s="37" t="s">
        <v>174</v>
      </c>
      <c r="B84" s="38" t="s">
        <v>175</v>
      </c>
      <c r="C84" s="39" t="s">
        <v>176</v>
      </c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</row>
    <row r="85" spans="1:38">
      <c r="A85" s="37" t="s">
        <v>177</v>
      </c>
      <c r="B85" s="38" t="s">
        <v>178</v>
      </c>
      <c r="C85" s="39" t="s">
        <v>179</v>
      </c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</row>
    <row r="86" spans="1:38">
      <c r="A86" s="37" t="s">
        <v>180</v>
      </c>
      <c r="B86" s="38" t="s">
        <v>181</v>
      </c>
      <c r="C86" s="39" t="s">
        <v>182</v>
      </c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</row>
    <row r="87" spans="1:38">
      <c r="A87" s="37" t="s">
        <v>183</v>
      </c>
      <c r="B87" s="38" t="s">
        <v>184</v>
      </c>
      <c r="C87" s="39" t="s">
        <v>185</v>
      </c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</row>
    <row r="88" spans="1:38">
      <c r="A88" s="37" t="s">
        <v>186</v>
      </c>
      <c r="B88" s="38" t="s">
        <v>187</v>
      </c>
      <c r="C88" s="39" t="s">
        <v>188</v>
      </c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</row>
    <row r="89" spans="1:38">
      <c r="A89" s="37" t="s">
        <v>189</v>
      </c>
      <c r="B89" s="38" t="s">
        <v>190</v>
      </c>
      <c r="C89" s="39" t="s">
        <v>191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</row>
    <row r="90" spans="1:38">
      <c r="A90" s="27" t="s">
        <v>97</v>
      </c>
      <c r="B90" s="28" t="s">
        <v>97</v>
      </c>
      <c r="C90" s="29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</row>
    <row r="91" spans="1:38" ht="78.75">
      <c r="A91" s="27" t="s">
        <v>192</v>
      </c>
      <c r="B91" s="28" t="s">
        <v>193</v>
      </c>
      <c r="C91" s="29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</row>
    <row r="92" spans="1:38">
      <c r="A92" s="37" t="s">
        <v>194</v>
      </c>
      <c r="B92" s="38" t="s">
        <v>195</v>
      </c>
      <c r="C92" s="39" t="s">
        <v>196</v>
      </c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</row>
    <row r="93" spans="1:38">
      <c r="A93" s="27" t="s">
        <v>97</v>
      </c>
      <c r="B93" s="28" t="s">
        <v>97</v>
      </c>
      <c r="C93" s="29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</row>
    <row r="94" spans="1:38" ht="63">
      <c r="A94" s="27" t="s">
        <v>197</v>
      </c>
      <c r="B94" s="28" t="s">
        <v>198</v>
      </c>
      <c r="C94" s="29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</row>
    <row r="95" spans="1:38" ht="47.25">
      <c r="A95" s="27" t="s">
        <v>199</v>
      </c>
      <c r="B95" s="28" t="s">
        <v>200</v>
      </c>
      <c r="C95" s="29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</row>
    <row r="96" spans="1:38">
      <c r="A96" s="37" t="s">
        <v>201</v>
      </c>
      <c r="B96" s="38" t="s">
        <v>202</v>
      </c>
      <c r="C96" s="39" t="s">
        <v>203</v>
      </c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</row>
    <row r="97" spans="1:38">
      <c r="A97" s="37" t="s">
        <v>204</v>
      </c>
      <c r="B97" s="38" t="s">
        <v>205</v>
      </c>
      <c r="C97" s="39" t="s">
        <v>206</v>
      </c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</row>
    <row r="98" spans="1:38" ht="31.5">
      <c r="A98" s="37" t="s">
        <v>207</v>
      </c>
      <c r="B98" s="38" t="s">
        <v>208</v>
      </c>
      <c r="C98" s="39" t="s">
        <v>209</v>
      </c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</row>
    <row r="99" spans="1:38" ht="31.5">
      <c r="A99" s="37" t="s">
        <v>210</v>
      </c>
      <c r="B99" s="38" t="s">
        <v>211</v>
      </c>
      <c r="C99" s="39" t="s">
        <v>212</v>
      </c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</row>
    <row r="100" spans="1:38" ht="31.5">
      <c r="A100" s="37" t="s">
        <v>213</v>
      </c>
      <c r="B100" s="38" t="s">
        <v>214</v>
      </c>
      <c r="C100" s="39" t="s">
        <v>215</v>
      </c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</row>
    <row r="101" spans="1:38" ht="31.5">
      <c r="A101" s="37" t="s">
        <v>216</v>
      </c>
      <c r="B101" s="38" t="s">
        <v>217</v>
      </c>
      <c r="C101" s="39" t="s">
        <v>218</v>
      </c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</row>
    <row r="102" spans="1:38">
      <c r="A102" s="37" t="s">
        <v>219</v>
      </c>
      <c r="B102" s="38" t="s">
        <v>220</v>
      </c>
      <c r="C102" s="39" t="s">
        <v>221</v>
      </c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</row>
    <row r="103" spans="1:38" ht="31.5">
      <c r="A103" s="37" t="s">
        <v>222</v>
      </c>
      <c r="B103" s="38" t="s">
        <v>223</v>
      </c>
      <c r="C103" s="39" t="s">
        <v>224</v>
      </c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</row>
    <row r="104" spans="1:38" ht="31.5">
      <c r="A104" s="37" t="s">
        <v>225</v>
      </c>
      <c r="B104" s="38" t="s">
        <v>226</v>
      </c>
      <c r="C104" s="39" t="s">
        <v>227</v>
      </c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</row>
    <row r="105" spans="1:38" ht="31.5">
      <c r="A105" s="37" t="s">
        <v>228</v>
      </c>
      <c r="B105" s="38" t="s">
        <v>229</v>
      </c>
      <c r="C105" s="39" t="s">
        <v>230</v>
      </c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</row>
    <row r="106" spans="1:38" ht="31.5">
      <c r="A106" s="37" t="s">
        <v>231</v>
      </c>
      <c r="B106" s="38" t="s">
        <v>232</v>
      </c>
      <c r="C106" s="39" t="s">
        <v>233</v>
      </c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</row>
    <row r="107" spans="1:38" ht="31.5">
      <c r="A107" s="37" t="s">
        <v>234</v>
      </c>
      <c r="B107" s="38" t="s">
        <v>235</v>
      </c>
      <c r="C107" s="39" t="s">
        <v>236</v>
      </c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</row>
    <row r="108" spans="1:38">
      <c r="A108" s="37" t="s">
        <v>237</v>
      </c>
      <c r="B108" s="38" t="s">
        <v>238</v>
      </c>
      <c r="C108" s="39" t="s">
        <v>239</v>
      </c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</row>
    <row r="109" spans="1:38">
      <c r="A109" s="27" t="s">
        <v>97</v>
      </c>
      <c r="B109" s="28" t="s">
        <v>97</v>
      </c>
      <c r="C109" s="29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</row>
    <row r="110" spans="1:38" ht="63">
      <c r="A110" s="27" t="s">
        <v>240</v>
      </c>
      <c r="B110" s="28" t="s">
        <v>241</v>
      </c>
      <c r="C110" s="29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</row>
    <row r="111" spans="1:38" ht="31.5">
      <c r="A111" s="37" t="s">
        <v>242</v>
      </c>
      <c r="B111" s="38" t="s">
        <v>243</v>
      </c>
      <c r="C111" s="39" t="s">
        <v>244</v>
      </c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</row>
    <row r="112" spans="1:38">
      <c r="A112" s="27" t="s">
        <v>97</v>
      </c>
      <c r="B112" s="28" t="s">
        <v>97</v>
      </c>
      <c r="C112" s="29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</row>
    <row r="113" spans="1:38" ht="47.25">
      <c r="A113" s="27" t="s">
        <v>245</v>
      </c>
      <c r="B113" s="28" t="s">
        <v>246</v>
      </c>
      <c r="C113" s="29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46">
        <f>AG114+AG120+AG122+AG124+AG126+AG128+AG130+AG132</f>
        <v>7.46</v>
      </c>
      <c r="AH113" s="30"/>
      <c r="AI113" s="30"/>
      <c r="AJ113" s="30"/>
      <c r="AK113" s="30"/>
      <c r="AL113" s="47">
        <f>AL114+AL120+AL122+AL124+AL126+AL128+AL130+AL132</f>
        <v>598</v>
      </c>
    </row>
    <row r="114" spans="1:38" ht="47.25">
      <c r="A114" s="27" t="s">
        <v>247</v>
      </c>
      <c r="B114" s="28" t="s">
        <v>248</v>
      </c>
      <c r="C114" s="29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46">
        <f>SUM(AG115:AG119)</f>
        <v>7.46</v>
      </c>
      <c r="AH114" s="30"/>
      <c r="AI114" s="30"/>
      <c r="AJ114" s="30"/>
      <c r="AK114" s="30"/>
      <c r="AL114" s="30">
        <f>SUM(AL115:AL119)</f>
        <v>598</v>
      </c>
    </row>
    <row r="115" spans="1:38" ht="31.5">
      <c r="A115" s="37" t="s">
        <v>249</v>
      </c>
      <c r="B115" s="38" t="s">
        <v>250</v>
      </c>
      <c r="C115" s="39" t="s">
        <v>251</v>
      </c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8">
        <v>2.02</v>
      </c>
      <c r="AH115" s="40"/>
      <c r="AI115" s="40"/>
      <c r="AJ115" s="40"/>
      <c r="AK115" s="40"/>
      <c r="AL115" s="40">
        <v>172</v>
      </c>
    </row>
    <row r="116" spans="1:38" ht="31.5">
      <c r="A116" s="37" t="s">
        <v>252</v>
      </c>
      <c r="B116" s="38" t="s">
        <v>253</v>
      </c>
      <c r="C116" s="39" t="s">
        <v>254</v>
      </c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8">
        <v>0.94</v>
      </c>
      <c r="AH116" s="40"/>
      <c r="AI116" s="40"/>
      <c r="AJ116" s="40"/>
      <c r="AK116" s="40"/>
      <c r="AL116" s="40">
        <v>60</v>
      </c>
    </row>
    <row r="117" spans="1:38" ht="31.5">
      <c r="A117" s="37" t="s">
        <v>255</v>
      </c>
      <c r="B117" s="38" t="s">
        <v>256</v>
      </c>
      <c r="C117" s="39" t="s">
        <v>257</v>
      </c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8">
        <v>2.7</v>
      </c>
      <c r="AH117" s="40"/>
      <c r="AI117" s="40"/>
      <c r="AJ117" s="40"/>
      <c r="AK117" s="40"/>
      <c r="AL117" s="40">
        <v>221</v>
      </c>
    </row>
    <row r="118" spans="1:38" ht="31.5">
      <c r="A118" s="37" t="s">
        <v>258</v>
      </c>
      <c r="B118" s="38" t="s">
        <v>259</v>
      </c>
      <c r="C118" s="39" t="s">
        <v>260</v>
      </c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8">
        <v>1.8</v>
      </c>
      <c r="AH118" s="40"/>
      <c r="AI118" s="40"/>
      <c r="AJ118" s="40"/>
      <c r="AK118" s="40"/>
      <c r="AL118" s="40">
        <v>145</v>
      </c>
    </row>
    <row r="119" spans="1:38">
      <c r="A119" s="27" t="s">
        <v>97</v>
      </c>
      <c r="B119" s="28" t="s">
        <v>97</v>
      </c>
      <c r="C119" s="29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</row>
    <row r="120" spans="1:38" ht="47.25">
      <c r="A120" s="27" t="s">
        <v>261</v>
      </c>
      <c r="B120" s="28" t="s">
        <v>262</v>
      </c>
      <c r="C120" s="29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  <c r="AG120" s="30"/>
      <c r="AH120" s="30"/>
      <c r="AI120" s="30"/>
      <c r="AJ120" s="30"/>
      <c r="AK120" s="30"/>
      <c r="AL120" s="30"/>
    </row>
    <row r="121" spans="1:38">
      <c r="A121" s="27" t="s">
        <v>97</v>
      </c>
      <c r="B121" s="28" t="s">
        <v>97</v>
      </c>
      <c r="C121" s="29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</row>
    <row r="122" spans="1:38" ht="47.25">
      <c r="A122" s="27" t="s">
        <v>263</v>
      </c>
      <c r="B122" s="28" t="s">
        <v>264</v>
      </c>
      <c r="C122" s="29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</row>
    <row r="123" spans="1:38">
      <c r="A123" s="27" t="s">
        <v>97</v>
      </c>
      <c r="B123" s="28" t="s">
        <v>97</v>
      </c>
      <c r="C123" s="29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</row>
    <row r="124" spans="1:38" ht="47.25">
      <c r="A124" s="27" t="s">
        <v>265</v>
      </c>
      <c r="B124" s="28" t="s">
        <v>266</v>
      </c>
      <c r="C124" s="29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</row>
    <row r="125" spans="1:38">
      <c r="A125" s="27" t="s">
        <v>97</v>
      </c>
      <c r="B125" s="28" t="s">
        <v>97</v>
      </c>
      <c r="C125" s="29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</row>
    <row r="126" spans="1:38" ht="63">
      <c r="A126" s="27" t="s">
        <v>267</v>
      </c>
      <c r="B126" s="28" t="s">
        <v>268</v>
      </c>
      <c r="C126" s="29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</row>
    <row r="127" spans="1:38">
      <c r="A127" s="27" t="s">
        <v>97</v>
      </c>
      <c r="B127" s="28" t="s">
        <v>97</v>
      </c>
      <c r="C127" s="29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</row>
    <row r="128" spans="1:38" ht="63">
      <c r="A128" s="27" t="s">
        <v>269</v>
      </c>
      <c r="B128" s="28" t="s">
        <v>270</v>
      </c>
      <c r="C128" s="29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0"/>
      <c r="AJ128" s="30"/>
      <c r="AK128" s="30"/>
      <c r="AL128" s="30"/>
    </row>
    <row r="129" spans="1:38">
      <c r="A129" s="27" t="s">
        <v>97</v>
      </c>
      <c r="B129" s="28" t="s">
        <v>97</v>
      </c>
      <c r="C129" s="29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0"/>
      <c r="AJ129" s="30"/>
      <c r="AK129" s="30"/>
      <c r="AL129" s="30"/>
    </row>
    <row r="130" spans="1:38" ht="63">
      <c r="A130" s="27" t="s">
        <v>271</v>
      </c>
      <c r="B130" s="28" t="s">
        <v>272</v>
      </c>
      <c r="C130" s="29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</row>
    <row r="131" spans="1:38">
      <c r="A131" s="27" t="s">
        <v>97</v>
      </c>
      <c r="B131" s="28" t="s">
        <v>97</v>
      </c>
      <c r="C131" s="29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</row>
    <row r="132" spans="1:38" ht="63">
      <c r="A132" s="27" t="s">
        <v>273</v>
      </c>
      <c r="B132" s="28" t="s">
        <v>274</v>
      </c>
      <c r="C132" s="29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</row>
    <row r="133" spans="1:38">
      <c r="A133" s="27" t="s">
        <v>97</v>
      </c>
      <c r="B133" s="28" t="s">
        <v>97</v>
      </c>
      <c r="C133" s="29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0"/>
      <c r="AJ133" s="30"/>
      <c r="AK133" s="30"/>
      <c r="AL133" s="30"/>
    </row>
    <row r="134" spans="1:38" ht="63">
      <c r="A134" s="27" t="s">
        <v>275</v>
      </c>
      <c r="B134" s="28" t="s">
        <v>276</v>
      </c>
      <c r="C134" s="29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</row>
    <row r="135" spans="1:38" ht="47.25">
      <c r="A135" s="27" t="s">
        <v>277</v>
      </c>
      <c r="B135" s="28" t="s">
        <v>278</v>
      </c>
      <c r="C135" s="29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</row>
    <row r="136" spans="1:38">
      <c r="A136" s="27" t="s">
        <v>97</v>
      </c>
      <c r="B136" s="28" t="s">
        <v>97</v>
      </c>
      <c r="C136" s="29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0"/>
      <c r="AH136" s="30"/>
      <c r="AI136" s="30"/>
      <c r="AJ136" s="30"/>
      <c r="AK136" s="30"/>
      <c r="AL136" s="30"/>
    </row>
    <row r="137" spans="1:38" ht="63">
      <c r="A137" s="27" t="s">
        <v>279</v>
      </c>
      <c r="B137" s="28" t="s">
        <v>280</v>
      </c>
      <c r="C137" s="29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30"/>
      <c r="AL137" s="30"/>
    </row>
    <row r="138" spans="1:38">
      <c r="A138" s="27" t="s">
        <v>97</v>
      </c>
      <c r="B138" s="28" t="s">
        <v>97</v>
      </c>
      <c r="C138" s="29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0"/>
      <c r="AH138" s="30"/>
      <c r="AI138" s="30"/>
      <c r="AJ138" s="30"/>
      <c r="AK138" s="30"/>
      <c r="AL138" s="30"/>
    </row>
    <row r="139" spans="1:38" ht="94.5">
      <c r="A139" s="20" t="s">
        <v>281</v>
      </c>
      <c r="B139" s="21" t="s">
        <v>282</v>
      </c>
      <c r="C139" s="32" t="s">
        <v>64</v>
      </c>
      <c r="D139" s="32" t="s">
        <v>64</v>
      </c>
      <c r="E139" s="32" t="s">
        <v>64</v>
      </c>
      <c r="F139" s="32" t="s">
        <v>64</v>
      </c>
      <c r="G139" s="32" t="s">
        <v>64</v>
      </c>
      <c r="H139" s="32" t="s">
        <v>64</v>
      </c>
      <c r="I139" s="32" t="s">
        <v>64</v>
      </c>
      <c r="J139" s="32" t="s">
        <v>64</v>
      </c>
      <c r="K139" s="32" t="s">
        <v>64</v>
      </c>
      <c r="L139" s="32" t="s">
        <v>64</v>
      </c>
      <c r="M139" s="32" t="s">
        <v>64</v>
      </c>
      <c r="N139" s="32" t="s">
        <v>64</v>
      </c>
      <c r="O139" s="32" t="s">
        <v>64</v>
      </c>
      <c r="P139" s="32" t="s">
        <v>64</v>
      </c>
      <c r="Q139" s="32" t="s">
        <v>64</v>
      </c>
      <c r="R139" s="32" t="s">
        <v>64</v>
      </c>
      <c r="S139" s="32" t="s">
        <v>64</v>
      </c>
      <c r="T139" s="32" t="s">
        <v>64</v>
      </c>
      <c r="U139" s="32" t="s">
        <v>64</v>
      </c>
      <c r="V139" s="32" t="s">
        <v>64</v>
      </c>
      <c r="W139" s="32" t="s">
        <v>64</v>
      </c>
      <c r="X139" s="32" t="s">
        <v>64</v>
      </c>
      <c r="Y139" s="32" t="s">
        <v>64</v>
      </c>
      <c r="Z139" s="32" t="s">
        <v>64</v>
      </c>
      <c r="AA139" s="32" t="s">
        <v>64</v>
      </c>
      <c r="AB139" s="32" t="s">
        <v>64</v>
      </c>
      <c r="AC139" s="32" t="s">
        <v>64</v>
      </c>
      <c r="AD139" s="32" t="s">
        <v>64</v>
      </c>
      <c r="AE139" s="32" t="s">
        <v>64</v>
      </c>
      <c r="AF139" s="32" t="s">
        <v>64</v>
      </c>
      <c r="AG139" s="32" t="s">
        <v>64</v>
      </c>
      <c r="AH139" s="32" t="s">
        <v>64</v>
      </c>
      <c r="AI139" s="32" t="s">
        <v>64</v>
      </c>
      <c r="AJ139" s="32" t="s">
        <v>64</v>
      </c>
      <c r="AK139" s="32" t="s">
        <v>64</v>
      </c>
      <c r="AL139" s="32" t="s">
        <v>64</v>
      </c>
    </row>
    <row r="140" spans="1:38" ht="78.75">
      <c r="A140" s="27" t="s">
        <v>283</v>
      </c>
      <c r="B140" s="28" t="s">
        <v>284</v>
      </c>
      <c r="C140" s="29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F140" s="30"/>
      <c r="AG140" s="30"/>
      <c r="AH140" s="30"/>
      <c r="AI140" s="30"/>
      <c r="AJ140" s="30"/>
      <c r="AK140" s="30"/>
      <c r="AL140" s="30"/>
    </row>
    <row r="141" spans="1:38">
      <c r="A141" s="27" t="s">
        <v>97</v>
      </c>
      <c r="B141" s="49" t="s">
        <v>97</v>
      </c>
      <c r="C141" s="29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F141" s="30"/>
      <c r="AG141" s="30"/>
      <c r="AH141" s="30"/>
      <c r="AI141" s="30"/>
      <c r="AJ141" s="30"/>
      <c r="AK141" s="30"/>
      <c r="AL141" s="30"/>
    </row>
    <row r="142" spans="1:38" ht="78.75">
      <c r="A142" s="27" t="s">
        <v>285</v>
      </c>
      <c r="B142" s="28" t="s">
        <v>286</v>
      </c>
      <c r="C142" s="29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  <c r="AJ142" s="30"/>
      <c r="AK142" s="30"/>
      <c r="AL142" s="30"/>
    </row>
    <row r="143" spans="1:38">
      <c r="A143" s="27" t="s">
        <v>97</v>
      </c>
      <c r="B143" s="49" t="s">
        <v>97</v>
      </c>
      <c r="C143" s="29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F143" s="30"/>
      <c r="AG143" s="30"/>
      <c r="AH143" s="30"/>
      <c r="AI143" s="30"/>
      <c r="AJ143" s="30"/>
      <c r="AK143" s="30"/>
      <c r="AL143" s="30"/>
    </row>
    <row r="144" spans="1:38" ht="47.25">
      <c r="A144" s="20" t="s">
        <v>287</v>
      </c>
      <c r="B144" s="21" t="s">
        <v>288</v>
      </c>
      <c r="C144" s="32" t="s">
        <v>64</v>
      </c>
      <c r="D144" s="32" t="s">
        <v>64</v>
      </c>
      <c r="E144" s="32" t="s">
        <v>64</v>
      </c>
      <c r="F144" s="32" t="s">
        <v>64</v>
      </c>
      <c r="G144" s="32" t="s">
        <v>64</v>
      </c>
      <c r="H144" s="32" t="s">
        <v>64</v>
      </c>
      <c r="I144" s="32" t="s">
        <v>64</v>
      </c>
      <c r="J144" s="32" t="s">
        <v>64</v>
      </c>
      <c r="K144" s="32" t="s">
        <v>64</v>
      </c>
      <c r="L144" s="32" t="s">
        <v>64</v>
      </c>
      <c r="M144" s="32" t="s">
        <v>64</v>
      </c>
      <c r="N144" s="32" t="s">
        <v>64</v>
      </c>
      <c r="O144" s="32" t="s">
        <v>64</v>
      </c>
      <c r="P144" s="32" t="s">
        <v>64</v>
      </c>
      <c r="Q144" s="32" t="s">
        <v>64</v>
      </c>
      <c r="R144" s="32" t="s">
        <v>64</v>
      </c>
      <c r="S144" s="32" t="s">
        <v>64</v>
      </c>
      <c r="T144" s="32" t="s">
        <v>64</v>
      </c>
      <c r="U144" s="32" t="s">
        <v>64</v>
      </c>
      <c r="V144" s="32" t="s">
        <v>64</v>
      </c>
      <c r="W144" s="32" t="s">
        <v>64</v>
      </c>
      <c r="X144" s="32" t="s">
        <v>64</v>
      </c>
      <c r="Y144" s="32" t="s">
        <v>64</v>
      </c>
      <c r="Z144" s="32" t="s">
        <v>64</v>
      </c>
      <c r="AA144" s="32" t="s">
        <v>64</v>
      </c>
      <c r="AB144" s="32" t="s">
        <v>64</v>
      </c>
      <c r="AC144" s="32" t="s">
        <v>64</v>
      </c>
      <c r="AD144" s="32" t="s">
        <v>64</v>
      </c>
      <c r="AE144" s="32" t="s">
        <v>64</v>
      </c>
      <c r="AF144" s="32" t="s">
        <v>64</v>
      </c>
      <c r="AG144" s="33">
        <f>SUM(AG145:AG153)</f>
        <v>6.08</v>
      </c>
      <c r="AH144" s="32">
        <f>SUM(AH145:AH153)</f>
        <v>0.2</v>
      </c>
      <c r="AI144" s="32" t="s">
        <v>64</v>
      </c>
      <c r="AJ144" s="32">
        <f>SUM(AJ145:AJ153)</f>
        <v>0</v>
      </c>
      <c r="AK144" s="32" t="s">
        <v>64</v>
      </c>
      <c r="AL144" s="43">
        <f>SUM(AL145:AL153)</f>
        <v>3</v>
      </c>
    </row>
    <row r="145" spans="1:38" ht="31.5">
      <c r="A145" s="37" t="s">
        <v>289</v>
      </c>
      <c r="B145" s="38" t="s">
        <v>290</v>
      </c>
      <c r="C145" s="39" t="s">
        <v>291</v>
      </c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>
        <v>0</v>
      </c>
      <c r="AH145" s="40"/>
      <c r="AI145" s="40"/>
      <c r="AJ145" s="40">
        <v>0</v>
      </c>
      <c r="AK145" s="40"/>
      <c r="AL145" s="40"/>
    </row>
    <row r="146" spans="1:38" ht="31.5">
      <c r="A146" s="37" t="s">
        <v>292</v>
      </c>
      <c r="B146" s="38" t="s">
        <v>293</v>
      </c>
      <c r="C146" s="39" t="s">
        <v>294</v>
      </c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>
        <v>0</v>
      </c>
      <c r="AH146" s="40"/>
      <c r="AI146" s="40"/>
      <c r="AJ146" s="40">
        <v>0</v>
      </c>
      <c r="AK146" s="40"/>
      <c r="AL146" s="40"/>
    </row>
    <row r="147" spans="1:38" ht="31.5">
      <c r="A147" s="37" t="s">
        <v>295</v>
      </c>
      <c r="B147" s="38" t="s">
        <v>296</v>
      </c>
      <c r="C147" s="39" t="s">
        <v>297</v>
      </c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>
        <v>0.77</v>
      </c>
      <c r="AH147" s="42">
        <v>0.1</v>
      </c>
      <c r="AI147" s="40"/>
      <c r="AJ147" s="40"/>
      <c r="AK147" s="40"/>
      <c r="AL147" s="40"/>
    </row>
    <row r="148" spans="1:38" ht="31.5">
      <c r="A148" s="37" t="s">
        <v>298</v>
      </c>
      <c r="B148" s="38" t="s">
        <v>299</v>
      </c>
      <c r="C148" s="39" t="s">
        <v>300</v>
      </c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>
        <v>0.77</v>
      </c>
      <c r="AH148" s="42">
        <v>0.1</v>
      </c>
      <c r="AI148" s="40"/>
      <c r="AJ148" s="40"/>
      <c r="AK148" s="40"/>
      <c r="AL148" s="40"/>
    </row>
    <row r="149" spans="1:38" ht="31.5">
      <c r="A149" s="37" t="s">
        <v>301</v>
      </c>
      <c r="B149" s="38" t="s">
        <v>302</v>
      </c>
      <c r="C149" s="39" t="s">
        <v>303</v>
      </c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>
        <v>0.91</v>
      </c>
      <c r="AH149" s="40"/>
      <c r="AI149" s="40"/>
      <c r="AJ149" s="40"/>
      <c r="AK149" s="40"/>
      <c r="AL149" s="40">
        <v>1</v>
      </c>
    </row>
    <row r="150" spans="1:38" ht="31.5">
      <c r="A150" s="37" t="s">
        <v>304</v>
      </c>
      <c r="B150" s="38" t="s">
        <v>305</v>
      </c>
      <c r="C150" s="39" t="s">
        <v>306</v>
      </c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>
        <v>0.91</v>
      </c>
      <c r="AH150" s="40"/>
      <c r="AI150" s="40"/>
      <c r="AJ150" s="40"/>
      <c r="AK150" s="40"/>
      <c r="AL150" s="40">
        <v>1</v>
      </c>
    </row>
    <row r="151" spans="1:38" ht="31.5">
      <c r="A151" s="37" t="s">
        <v>307</v>
      </c>
      <c r="B151" s="38" t="s">
        <v>308</v>
      </c>
      <c r="C151" s="39" t="s">
        <v>309</v>
      </c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>
        <v>0.85</v>
      </c>
      <c r="AH151" s="40"/>
      <c r="AI151" s="40"/>
      <c r="AJ151" s="40"/>
      <c r="AK151" s="40"/>
      <c r="AL151" s="40">
        <v>1</v>
      </c>
    </row>
    <row r="152" spans="1:38">
      <c r="A152" s="37" t="s">
        <v>310</v>
      </c>
      <c r="B152" s="38" t="s">
        <v>311</v>
      </c>
      <c r="C152" s="39" t="s">
        <v>312</v>
      </c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>
        <v>1.87</v>
      </c>
      <c r="AH152" s="40"/>
      <c r="AI152" s="40"/>
      <c r="AJ152" s="40"/>
      <c r="AK152" s="40"/>
      <c r="AL152" s="40"/>
    </row>
    <row r="153" spans="1:38">
      <c r="A153" s="27" t="s">
        <v>97</v>
      </c>
      <c r="B153" s="49" t="s">
        <v>97</v>
      </c>
      <c r="C153" s="29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F153" s="30"/>
      <c r="AG153" s="30"/>
      <c r="AH153" s="30"/>
      <c r="AI153" s="30"/>
      <c r="AJ153" s="30"/>
      <c r="AK153" s="30"/>
      <c r="AL153" s="30"/>
    </row>
    <row r="154" spans="1:38" ht="63">
      <c r="A154" s="20" t="s">
        <v>313</v>
      </c>
      <c r="B154" s="26" t="s">
        <v>314</v>
      </c>
      <c r="C154" s="32" t="s">
        <v>64</v>
      </c>
      <c r="D154" s="32" t="s">
        <v>64</v>
      </c>
      <c r="E154" s="32" t="s">
        <v>64</v>
      </c>
      <c r="F154" s="32" t="s">
        <v>64</v>
      </c>
      <c r="G154" s="32" t="s">
        <v>64</v>
      </c>
      <c r="H154" s="32" t="s">
        <v>64</v>
      </c>
      <c r="I154" s="32" t="s">
        <v>64</v>
      </c>
      <c r="J154" s="32" t="s">
        <v>64</v>
      </c>
      <c r="K154" s="32" t="s">
        <v>64</v>
      </c>
      <c r="L154" s="32" t="s">
        <v>64</v>
      </c>
      <c r="M154" s="32" t="s">
        <v>64</v>
      </c>
      <c r="N154" s="32" t="s">
        <v>64</v>
      </c>
      <c r="O154" s="32" t="s">
        <v>64</v>
      </c>
      <c r="P154" s="32" t="s">
        <v>64</v>
      </c>
      <c r="Q154" s="32" t="s">
        <v>64</v>
      </c>
      <c r="R154" s="32" t="s">
        <v>64</v>
      </c>
      <c r="S154" s="32" t="s">
        <v>64</v>
      </c>
      <c r="T154" s="32" t="s">
        <v>64</v>
      </c>
      <c r="U154" s="32" t="s">
        <v>64</v>
      </c>
      <c r="V154" s="32" t="s">
        <v>64</v>
      </c>
      <c r="W154" s="32" t="s">
        <v>64</v>
      </c>
      <c r="X154" s="32" t="s">
        <v>64</v>
      </c>
      <c r="Y154" s="32" t="s">
        <v>64</v>
      </c>
      <c r="Z154" s="32" t="s">
        <v>64</v>
      </c>
      <c r="AA154" s="32" t="s">
        <v>64</v>
      </c>
      <c r="AB154" s="32" t="s">
        <v>64</v>
      </c>
      <c r="AC154" s="32" t="s">
        <v>64</v>
      </c>
      <c r="AD154" s="32" t="s">
        <v>64</v>
      </c>
      <c r="AE154" s="32" t="s">
        <v>64</v>
      </c>
      <c r="AF154" s="32" t="s">
        <v>64</v>
      </c>
      <c r="AG154" s="32" t="s">
        <v>64</v>
      </c>
      <c r="AH154" s="32" t="s">
        <v>64</v>
      </c>
      <c r="AI154" s="32" t="s">
        <v>64</v>
      </c>
      <c r="AJ154" s="32" t="s">
        <v>64</v>
      </c>
      <c r="AK154" s="32" t="s">
        <v>64</v>
      </c>
      <c r="AL154" s="32" t="s">
        <v>64</v>
      </c>
    </row>
    <row r="155" spans="1:38">
      <c r="A155" s="27" t="s">
        <v>97</v>
      </c>
      <c r="B155" s="49" t="s">
        <v>97</v>
      </c>
      <c r="C155" s="29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  <c r="AK155" s="30"/>
      <c r="AL155" s="30"/>
    </row>
    <row r="156" spans="1:38" ht="31.5">
      <c r="A156" s="20" t="s">
        <v>315</v>
      </c>
      <c r="B156" s="21" t="s">
        <v>316</v>
      </c>
      <c r="C156" s="32" t="s">
        <v>64</v>
      </c>
      <c r="D156" s="32" t="s">
        <v>64</v>
      </c>
      <c r="E156" s="32" t="s">
        <v>64</v>
      </c>
      <c r="F156" s="32" t="s">
        <v>64</v>
      </c>
      <c r="G156" s="32" t="s">
        <v>64</v>
      </c>
      <c r="H156" s="32" t="s">
        <v>64</v>
      </c>
      <c r="I156" s="32" t="s">
        <v>64</v>
      </c>
      <c r="J156" s="32" t="s">
        <v>64</v>
      </c>
      <c r="K156" s="32" t="s">
        <v>64</v>
      </c>
      <c r="L156" s="32" t="s">
        <v>64</v>
      </c>
      <c r="M156" s="32" t="s">
        <v>64</v>
      </c>
      <c r="N156" s="32" t="s">
        <v>64</v>
      </c>
      <c r="O156" s="32" t="s">
        <v>64</v>
      </c>
      <c r="P156" s="32" t="s">
        <v>64</v>
      </c>
      <c r="Q156" s="32" t="s">
        <v>64</v>
      </c>
      <c r="R156" s="32" t="s">
        <v>64</v>
      </c>
      <c r="S156" s="32" t="s">
        <v>64</v>
      </c>
      <c r="T156" s="32" t="s">
        <v>64</v>
      </c>
      <c r="U156" s="32" t="s">
        <v>64</v>
      </c>
      <c r="V156" s="32" t="s">
        <v>64</v>
      </c>
      <c r="W156" s="32" t="s">
        <v>64</v>
      </c>
      <c r="X156" s="32" t="s">
        <v>64</v>
      </c>
      <c r="Y156" s="32" t="s">
        <v>64</v>
      </c>
      <c r="Z156" s="32" t="s">
        <v>64</v>
      </c>
      <c r="AA156" s="32" t="s">
        <v>64</v>
      </c>
      <c r="AB156" s="32" t="s">
        <v>64</v>
      </c>
      <c r="AC156" s="32" t="s">
        <v>64</v>
      </c>
      <c r="AD156" s="32" t="s">
        <v>64</v>
      </c>
      <c r="AE156" s="32" t="s">
        <v>64</v>
      </c>
      <c r="AF156" s="33">
        <f>SUM(AF157:AF167)</f>
        <v>0.85</v>
      </c>
      <c r="AG156" s="33">
        <f>SUM(AG157:AG167)</f>
        <v>11.26</v>
      </c>
      <c r="AH156" s="32" t="s">
        <v>64</v>
      </c>
      <c r="AI156" s="32" t="s">
        <v>64</v>
      </c>
      <c r="AJ156" s="32" t="s">
        <v>64</v>
      </c>
      <c r="AK156" s="32" t="s">
        <v>64</v>
      </c>
      <c r="AL156" s="43">
        <f>SUM(AL157:AL167)</f>
        <v>5</v>
      </c>
    </row>
    <row r="157" spans="1:38" ht="31.5">
      <c r="A157" s="37" t="s">
        <v>317</v>
      </c>
      <c r="B157" s="38" t="s">
        <v>318</v>
      </c>
      <c r="C157" s="39" t="s">
        <v>319</v>
      </c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8">
        <v>2</v>
      </c>
      <c r="AH157" s="40"/>
      <c r="AI157" s="40"/>
      <c r="AJ157" s="40"/>
      <c r="AK157" s="40"/>
      <c r="AL157" s="40"/>
    </row>
    <row r="158" spans="1:38" ht="31.5">
      <c r="A158" s="37" t="s">
        <v>320</v>
      </c>
      <c r="B158" s="38" t="s">
        <v>321</v>
      </c>
      <c r="C158" s="39" t="s">
        <v>322</v>
      </c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>
        <v>0.56000000000000005</v>
      </c>
      <c r="AH158" s="40"/>
      <c r="AI158" s="40"/>
      <c r="AJ158" s="40"/>
      <c r="AK158" s="40"/>
      <c r="AL158" s="40"/>
    </row>
    <row r="159" spans="1:38">
      <c r="A159" s="37" t="s">
        <v>323</v>
      </c>
      <c r="B159" s="38" t="s">
        <v>324</v>
      </c>
      <c r="C159" s="39" t="s">
        <v>325</v>
      </c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>
        <v>0.85</v>
      </c>
      <c r="AG159" s="40"/>
      <c r="AH159" s="40"/>
      <c r="AI159" s="40"/>
      <c r="AJ159" s="40"/>
      <c r="AK159" s="40"/>
      <c r="AL159" s="40"/>
    </row>
    <row r="160" spans="1:38" ht="47.25">
      <c r="A160" s="37" t="s">
        <v>326</v>
      </c>
      <c r="B160" s="38" t="s">
        <v>327</v>
      </c>
      <c r="C160" s="39" t="s">
        <v>328</v>
      </c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>
        <v>2.08</v>
      </c>
      <c r="AH160" s="40"/>
      <c r="AI160" s="40"/>
      <c r="AJ160" s="40"/>
      <c r="AK160" s="40"/>
      <c r="AL160" s="40"/>
    </row>
    <row r="161" spans="1:38">
      <c r="A161" s="37" t="s">
        <v>329</v>
      </c>
      <c r="B161" s="38" t="s">
        <v>330</v>
      </c>
      <c r="C161" s="39" t="s">
        <v>331</v>
      </c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8">
        <v>3.7</v>
      </c>
      <c r="AH161" s="40"/>
      <c r="AI161" s="40"/>
      <c r="AJ161" s="40"/>
      <c r="AK161" s="40"/>
      <c r="AL161" s="40">
        <v>1</v>
      </c>
    </row>
    <row r="162" spans="1:38">
      <c r="A162" s="37" t="s">
        <v>332</v>
      </c>
      <c r="B162" s="38" t="s">
        <v>333</v>
      </c>
      <c r="C162" s="39" t="s">
        <v>334</v>
      </c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>
        <v>1.1599999999999999</v>
      </c>
      <c r="AH162" s="40"/>
      <c r="AI162" s="40"/>
      <c r="AJ162" s="40"/>
      <c r="AK162" s="40"/>
      <c r="AL162" s="40">
        <v>2</v>
      </c>
    </row>
    <row r="163" spans="1:38">
      <c r="A163" s="37" t="s">
        <v>335</v>
      </c>
      <c r="B163" s="38" t="s">
        <v>336</v>
      </c>
      <c r="C163" s="39" t="s">
        <v>337</v>
      </c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>
        <v>1.07</v>
      </c>
      <c r="AH163" s="40"/>
      <c r="AI163" s="40"/>
      <c r="AJ163" s="40"/>
      <c r="AK163" s="40"/>
      <c r="AL163" s="40">
        <v>1</v>
      </c>
    </row>
    <row r="164" spans="1:38">
      <c r="A164" s="37" t="s">
        <v>338</v>
      </c>
      <c r="B164" s="38" t="s">
        <v>339</v>
      </c>
      <c r="C164" s="39" t="s">
        <v>340</v>
      </c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>
        <v>0</v>
      </c>
      <c r="AH164" s="40"/>
      <c r="AI164" s="40"/>
      <c r="AJ164" s="40"/>
      <c r="AK164" s="40"/>
      <c r="AL164" s="40">
        <v>0</v>
      </c>
    </row>
    <row r="165" spans="1:38" ht="47.25">
      <c r="A165" s="37" t="s">
        <v>341</v>
      </c>
      <c r="B165" s="38" t="s">
        <v>342</v>
      </c>
      <c r="C165" s="39" t="s">
        <v>343</v>
      </c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>
        <v>0.69</v>
      </c>
      <c r="AH165" s="40"/>
      <c r="AI165" s="40"/>
      <c r="AJ165" s="40"/>
      <c r="AK165" s="40"/>
      <c r="AL165" s="40">
        <v>1</v>
      </c>
    </row>
    <row r="166" spans="1:38" ht="47.25">
      <c r="A166" s="37" t="s">
        <v>344</v>
      </c>
      <c r="B166" s="38" t="s">
        <v>345</v>
      </c>
      <c r="C166" s="39" t="s">
        <v>346</v>
      </c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>
        <v>0</v>
      </c>
      <c r="AH166" s="40"/>
      <c r="AI166" s="40"/>
      <c r="AJ166" s="40"/>
      <c r="AK166" s="40"/>
      <c r="AL166" s="40">
        <v>0</v>
      </c>
    </row>
    <row r="167" spans="1:38">
      <c r="A167" s="27" t="s">
        <v>97</v>
      </c>
      <c r="B167" s="49" t="s">
        <v>97</v>
      </c>
      <c r="C167" s="29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F167" s="30"/>
      <c r="AG167" s="30"/>
      <c r="AH167" s="30"/>
      <c r="AI167" s="30"/>
      <c r="AJ167" s="30"/>
      <c r="AK167" s="30"/>
      <c r="AL167" s="30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conditionalFormatting sqref="C20:AL167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5-2018</vt:lpstr>
      <vt:lpstr>'5-2018'!Область_печати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Tukbaev</cp:lastModifiedBy>
  <cp:lastPrinted>2017-03-31T11:52:13Z</cp:lastPrinted>
  <dcterms:created xsi:type="dcterms:W3CDTF">2017-03-30T04:30:55Z</dcterms:created>
  <dcterms:modified xsi:type="dcterms:W3CDTF">2017-03-31T11:52:14Z</dcterms:modified>
</cp:coreProperties>
</file>