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 кв.2019\Отчет в МПиП\Otchet_o_vyipolnenii_IP_2019_1kv\Паспорта ИП. Iкв.2019\"/>
    </mc:Choice>
  </mc:AlternateContent>
  <bookViews>
    <workbookView xWindow="5025" yWindow="180" windowWidth="14970" windowHeight="12480"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закупке'!$A$1:$AV$33</definedName>
  </definedNames>
  <calcPr calcId="162913"/>
</workbook>
</file>

<file path=xl/calcChain.xml><?xml version="1.0" encoding="utf-8"?>
<calcChain xmlns="http://schemas.openxmlformats.org/spreadsheetml/2006/main">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23"/>
  <c r="A12" i="23"/>
  <c r="A9" i="23"/>
  <c r="A5" i="23"/>
  <c r="B27" i="22" l="1"/>
  <c r="F24" i="15"/>
  <c r="D57" i="15" l="1"/>
  <c r="E57" i="15"/>
  <c r="F57" i="15"/>
  <c r="G57" i="15"/>
  <c r="H57" i="15"/>
  <c r="I57" i="15"/>
  <c r="J57" i="15"/>
  <c r="K57" i="15"/>
  <c r="L57" i="15"/>
  <c r="M57" i="15"/>
  <c r="N57" i="15"/>
  <c r="O57" i="15"/>
  <c r="Q57" i="15"/>
  <c r="S57" i="15"/>
  <c r="T57" i="15"/>
  <c r="U57" i="15"/>
  <c r="V57" i="15"/>
  <c r="W57" i="15"/>
  <c r="X57" i="15"/>
  <c r="Y57" i="15"/>
  <c r="Z57" i="15"/>
  <c r="AA57" i="15"/>
  <c r="AB57" i="15"/>
  <c r="C57" i="15"/>
  <c r="D50" i="15"/>
  <c r="G50" i="15"/>
  <c r="H50" i="15"/>
  <c r="I50" i="15"/>
  <c r="J50" i="15"/>
  <c r="K50" i="15"/>
  <c r="L50" i="15"/>
  <c r="M50" i="15"/>
  <c r="N50" i="15"/>
  <c r="O50" i="15"/>
  <c r="P50" i="15"/>
  <c r="P57" i="15" s="1"/>
  <c r="Q50" i="15"/>
  <c r="R50" i="15"/>
  <c r="R57" i="15" s="1"/>
  <c r="S50" i="15"/>
  <c r="T50" i="15"/>
  <c r="U50" i="15"/>
  <c r="V50" i="15"/>
  <c r="W50" i="15"/>
  <c r="X50" i="15"/>
  <c r="Y50" i="15"/>
  <c r="Z50" i="15"/>
  <c r="AA50" i="15"/>
  <c r="AB50" i="15"/>
  <c r="C50" i="15"/>
  <c r="G52" i="15"/>
  <c r="H52" i="15"/>
  <c r="I52" i="15"/>
  <c r="J52" i="15"/>
  <c r="K52" i="15"/>
  <c r="L52" i="15"/>
  <c r="M52" i="15"/>
  <c r="N52" i="15"/>
  <c r="O52" i="15"/>
  <c r="Q52" i="15"/>
  <c r="S52" i="15"/>
  <c r="T52" i="15"/>
  <c r="U52" i="15"/>
  <c r="V52" i="15"/>
  <c r="W52" i="15"/>
  <c r="X52" i="15"/>
  <c r="Y52" i="15"/>
  <c r="Z52" i="15"/>
  <c r="G30" i="15"/>
  <c r="H30" i="15"/>
  <c r="I30" i="15"/>
  <c r="J30" i="15"/>
  <c r="K30" i="15"/>
  <c r="L30" i="15"/>
  <c r="M30" i="15"/>
  <c r="N30" i="15"/>
  <c r="O30" i="15"/>
  <c r="P30" i="15"/>
  <c r="P52" i="15" s="1"/>
  <c r="Q30" i="15"/>
  <c r="R30" i="15"/>
  <c r="R52" i="15" s="1"/>
  <c r="S30" i="15"/>
  <c r="T30" i="15"/>
  <c r="U30" i="15"/>
  <c r="V30" i="15"/>
  <c r="W30" i="15"/>
  <c r="X30" i="15"/>
  <c r="Y30" i="15"/>
  <c r="Z30" i="15"/>
  <c r="G27" i="15"/>
  <c r="H27" i="15"/>
  <c r="I27" i="15"/>
  <c r="J27" i="15"/>
  <c r="K27" i="15"/>
  <c r="L27" i="15"/>
  <c r="M27" i="15"/>
  <c r="N27" i="15"/>
  <c r="O27" i="15"/>
  <c r="P27" i="15"/>
  <c r="Q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D40" i="15" s="1"/>
  <c r="AA41" i="15"/>
  <c r="C41" i="15" s="1"/>
  <c r="AB41" i="15"/>
  <c r="D41" i="15" s="1"/>
  <c r="AA42" i="15"/>
  <c r="C42" i="15" s="1"/>
  <c r="AB42" i="15"/>
  <c r="D42" i="15" s="1"/>
  <c r="AA43" i="15"/>
  <c r="C43" i="15" s="1"/>
  <c r="AB43" i="15"/>
  <c r="D43" i="15" s="1"/>
  <c r="AA44" i="15"/>
  <c r="C44" i="15" s="1"/>
  <c r="AB44" i="15"/>
  <c r="D44" i="15" s="1"/>
  <c r="AA45" i="15"/>
  <c r="C45" i="15" s="1"/>
  <c r="AB45" i="15"/>
  <c r="D45" i="15" s="1"/>
  <c r="AA46" i="15"/>
  <c r="C46" i="15" s="1"/>
  <c r="AB46" i="15"/>
  <c r="D46" i="15" s="1"/>
  <c r="AA47" i="15"/>
  <c r="C47" i="15" s="1"/>
  <c r="AB47" i="15"/>
  <c r="D47" i="15" s="1"/>
  <c r="AA48" i="15"/>
  <c r="C48" i="15" s="1"/>
  <c r="AB48" i="15"/>
  <c r="D48" i="15" s="1"/>
  <c r="AA49" i="15"/>
  <c r="C49" i="15" s="1"/>
  <c r="AB49" i="15"/>
  <c r="D49" i="15" s="1"/>
  <c r="AA51" i="15"/>
  <c r="C51" i="15" s="1"/>
  <c r="AB51" i="15"/>
  <c r="D51" i="15" s="1"/>
  <c r="AA53" i="15"/>
  <c r="C53" i="15" s="1"/>
  <c r="AB53" i="15"/>
  <c r="D53" i="15" s="1"/>
  <c r="AA54" i="15"/>
  <c r="C54" i="15" s="1"/>
  <c r="AB54" i="15"/>
  <c r="D54" i="15" s="1"/>
  <c r="AA55" i="15"/>
  <c r="C55" i="15" s="1"/>
  <c r="AB55" i="15"/>
  <c r="D55" i="15" s="1"/>
  <c r="AA56" i="15"/>
  <c r="C56" i="15" s="1"/>
  <c r="AB56" i="15"/>
  <c r="D56"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24" i="15" l="1"/>
  <c r="AB27" i="15"/>
  <c r="AB30" i="15"/>
  <c r="AB52" i="15" s="1"/>
  <c r="C24" i="15"/>
  <c r="AA30" i="15"/>
  <c r="AA52" i="15" s="1"/>
  <c r="AA27" i="15"/>
  <c r="E24" i="15"/>
  <c r="C25" i="6"/>
  <c r="D30" i="15" l="1"/>
  <c r="D52" i="15" s="1"/>
  <c r="D27" i="15"/>
  <c r="F30" i="15"/>
  <c r="F52" i="15" s="1"/>
  <c r="F27" i="15"/>
  <c r="E27" i="15"/>
  <c r="E30" i="15"/>
  <c r="E52" i="15" s="1"/>
  <c r="C30" i="15"/>
  <c r="C52" i="15" s="1"/>
  <c r="C27" i="15"/>
  <c r="B67" i="22"/>
  <c r="C24" i="6"/>
  <c r="A5" i="6"/>
  <c r="A5" i="22"/>
  <c r="A4" i="15"/>
  <c r="A5" i="16"/>
  <c r="A5" i="19"/>
  <c r="A5" i="10"/>
  <c r="A4" i="17"/>
  <c r="A5" i="14"/>
  <c r="A6" i="13"/>
  <c r="A4" i="12"/>
  <c r="A15" i="22"/>
  <c r="B21" i="22" s="1"/>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alcChain>
</file>

<file path=xl/sharedStrings.xml><?xml version="1.0" encoding="utf-8"?>
<sst xmlns="http://schemas.openxmlformats.org/spreadsheetml/2006/main" count="1004" uniqueCount="545">
  <si>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</si>
  <si>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</si>
  <si>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</si>
  <si>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</si>
  <si>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</si>
  <si>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</si>
  <si>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</si>
  <si>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</si>
  <si>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</si>
  <si>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</si>
  <si>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</si>
  <si>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</si>
  <si>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</si>
  <si>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</si>
  <si>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</si>
  <si>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</si>
  <si>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</si>
  <si>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</si>
  <si>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</si>
  <si>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</si>
  <si>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</si>
  <si>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</si>
  <si>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</si>
  <si>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</si>
  <si>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</si>
  <si>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</si>
  <si>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</si>
  <si>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</si>
  <si>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</si>
  <si>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</si>
  <si>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</si>
  <si>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</si>
  <si>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</si>
  <si>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</si>
  <si>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</si>
  <si>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</si>
  <si>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</si>
  <si>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</si>
  <si>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</si>
  <si>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</si>
  <si>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</si>
  <si>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</si>
  <si>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</si>
  <si>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</si>
  <si>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</si>
  <si>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</si>
  <si>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</si>
  <si>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</si>
  <si>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</si>
  <si>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</si>
  <si>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</si>
  <si>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</si>
  <si>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</si>
  <si>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</si>
  <si>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</si>
  <si>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</si>
  <si>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</si>
  <si>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</si>
  <si>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</si>
  <si>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</si>
  <si>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</si>
  <si>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</si>
  <si>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</si>
  <si>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</si>
  <si>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</si>
  <si>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</si>
  <si>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</si>
  <si>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</si>
  <si>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</si>
  <si>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</si>
  <si>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</si>
  <si>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</si>
  <si>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</si>
  <si>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</si>
  <si>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</si>
  <si>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</si>
  <si>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</si>
  <si>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</si>
  <si>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</si>
  <si>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</si>
  <si>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</si>
  <si>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</si>
  <si>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</si>
  <si>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</si>
  <si>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</si>
  <si>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</si>
  <si>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</si>
  <si>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</si>
  <si>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</si>
  <si>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</si>
  <si>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</si>
  <si>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</si>
  <si>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</si>
  <si>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</si>
  <si>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</si>
  <si>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</si>
  <si>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</si>
  <si>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</si>
  <si>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</si>
  <si>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</si>
  <si>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</si>
  <si>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</si>
  <si>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</si>
  <si>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</si>
  <si>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</si>
  <si>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</si>
  <si>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</si>
  <si>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</si>
  <si>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</si>
  <si>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</si>
  <si>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</si>
  <si>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</si>
  <si>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</si>
  <si>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</si>
  <si>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</si>
  <si>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</si>
  <si>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</si>
  <si>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</si>
  <si>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</si>
  <si>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</si>
  <si>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</si>
  <si>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</si>
  <si>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</si>
  <si>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</si>
  <si>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</si>
  <si>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</si>
  <si>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</si>
  <si>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</si>
  <si>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</si>
  <si>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</si>
  <si>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</si>
  <si>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</si>
  <si>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</si>
  <si>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</si>
  <si>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</si>
  <si>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</si>
  <si>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</si>
  <si>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</si>
  <si>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</si>
  <si>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</si>
  <si>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</si>
  <si>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</si>
  <si>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</si>
  <si>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</si>
  <si>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</si>
  <si>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</si>
  <si>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</si>
  <si>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</si>
  <si>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</si>
  <si>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</si>
  <si>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</si>
  <si>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</si>
  <si>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</si>
  <si>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</si>
  <si>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</si>
  <si>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</si>
  <si>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</si>
  <si>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</si>
  <si>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</si>
  <si>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</si>
  <si>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</si>
  <si>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</si>
  <si>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</si>
  <si>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</si>
  <si>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</si>
  <si>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</si>
  <si>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</si>
  <si>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</si>
  <si>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</si>
  <si>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</si>
  <si>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</si>
  <si>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</si>
  <si>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</si>
  <si>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</si>
  <si>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</si>
  <si>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</si>
  <si>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</si>
  <si>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</si>
  <si>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</si>
  <si>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</si>
  <si>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</si>
  <si>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</si>
  <si>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</si>
  <si>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</si>
  <si>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</si>
  <si>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</si>
  <si>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</si>
  <si>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</si>
  <si>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</si>
  <si>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</si>
  <si>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</si>
  <si>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</si>
  <si>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</si>
  <si>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</si>
  <si>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</si>
  <si>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</si>
  <si>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</si>
  <si>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</si>
  <si>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</si>
  <si>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</si>
  <si>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</si>
  <si>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</si>
  <si>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</si>
  <si>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</si>
  <si>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</si>
  <si>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</si>
  <si>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</si>
  <si>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</si>
  <si>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</si>
  <si>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</si>
  <si>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</si>
  <si>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</si>
  <si>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</si>
  <si>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</si>
  <si>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</si>
  <si>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</si>
  <si>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</si>
  <si>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</si>
  <si>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</si>
  <si>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</si>
  <si>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</si>
  <si>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</si>
  <si>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</si>
  <si>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</si>
  <si>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</si>
  <si>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</si>
  <si>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</si>
  <si>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</si>
  <si>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</si>
  <si>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</si>
  <si>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</si>
  <si>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</si>
  <si>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</si>
  <si>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</si>
  <si>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</si>
  <si>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</si>
  <si>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</si>
  <si>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</si>
  <si>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</si>
  <si>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</si>
  <si>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</si>
  <si>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</si>
  <si>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</si>
  <si>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</si>
  <si>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</si>
  <si>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</si>
  <si>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</si>
  <si>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</si>
  <si>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</si>
  <si>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</si>
  <si>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</si>
  <si>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</si>
  <si>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</si>
  <si>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</si>
  <si>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</si>
  <si>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</si>
  <si>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</si>
  <si>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</si>
  <si>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</si>
  <si>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</si>
  <si>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</si>
  <si>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</si>
  <si>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</si>
  <si>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</si>
  <si>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</si>
  <si>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</si>
  <si>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</si>
  <si>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</si>
  <si>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</si>
  <si>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</si>
  <si>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</si>
  <si>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</si>
  <si>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</si>
  <si>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</si>
  <si>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</si>
  <si>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</si>
  <si>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</si>
  <si>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</si>
  <si>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</si>
  <si>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</si>
  <si>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</si>
  <si>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</si>
  <si>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</si>
  <si>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</si>
  <si>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</si>
  <si>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</si>
  <si>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</si>
  <si>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</si>
  <si>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</si>
  <si>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</si>
  <si>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</si>
  <si>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</si>
  <si>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</si>
  <si>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</si>
  <si>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</si>
  <si>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</si>
  <si>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</si>
  <si>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</si>
  <si>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</si>
  <si>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</si>
  <si>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</si>
  <si>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</si>
  <si>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</si>
  <si>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</si>
  <si>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</si>
  <si>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</si>
  <si>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</si>
  <si>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</si>
  <si>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</si>
  <si>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</si>
  <si>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</si>
  <si>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</si>
  <si>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</si>
  <si>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</si>
  <si>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</si>
  <si>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</si>
  <si>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</si>
  <si>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</si>
  <si>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</si>
  <si>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</si>
  <si>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</si>
  <si>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</si>
  <si>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</si>
  <si>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</si>
  <si>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</si>
  <si>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</si>
  <si>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</si>
  <si>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</si>
  <si>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</si>
  <si>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</si>
  <si>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</si>
  <si>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</si>
  <si>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</si>
  <si>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</si>
  <si>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</si>
  <si>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</si>
  <si>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</si>
  <si>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</si>
  <si>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</si>
  <si>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</si>
  <si>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</si>
  <si>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</si>
  <si>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</si>
  <si>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</si>
  <si>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</si>
  <si>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</si>
  <si>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</si>
  <si>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</si>
  <si>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</si>
  <si>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</si>
  <si>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</si>
  <si>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</si>
  <si>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</si>
  <si>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</si>
  <si>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</si>
  <si>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</si>
  <si>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</si>
  <si>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</si>
  <si>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</si>
  <si>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</si>
  <si>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</si>
  <si>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</si>
  <si>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</si>
  <si>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</si>
  <si>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</si>
  <si>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</si>
  <si>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</si>
  <si>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</si>
  <si>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</si>
  <si>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</si>
  <si>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</si>
  <si>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</si>
  <si>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</si>
  <si>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</si>
  <si>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</si>
  <si>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</si>
  <si>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</si>
  <si>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</si>
  <si>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</si>
  <si>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</si>
  <si>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</si>
  <si>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</si>
  <si>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</si>
  <si>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</si>
  <si>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</si>
  <si>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</si>
  <si>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</si>
  <si>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</si>
  <si>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</si>
  <si>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</si>
  <si>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</si>
  <si>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</si>
  <si>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</si>
  <si>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</si>
  <si>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</si>
  <si>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</si>
  <si>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</si>
  <si>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</si>
  <si>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</si>
  <si>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</si>
  <si>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</si>
  <si>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</si>
  <si>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</si>
  <si>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</si>
  <si>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</si>
  <si>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</si>
  <si>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</si>
  <si>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</si>
  <si>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</si>
  <si>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</si>
  <si>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</si>
  <si>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</si>
  <si>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</si>
  <si>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</si>
  <si>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</si>
  <si>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</si>
  <si>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</si>
  <si>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</si>
  <si>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</si>
  <si>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</si>
  <si>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</si>
  <si>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</si>
  <si>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</si>
  <si>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</si>
  <si>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</si>
  <si>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</si>
  <si>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</si>
  <si>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</si>
  <si>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</si>
  <si>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</si>
  <si>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</si>
  <si>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</si>
  <si>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</si>
  <si>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</si>
  <si>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</si>
  <si>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</si>
  <si>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</si>
  <si>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</si>
  <si>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</si>
  <si>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</si>
  <si>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</si>
  <si>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</si>
  <si>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</si>
  <si>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</si>
  <si>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</si>
  <si>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</si>
  <si>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</si>
  <si>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</si>
  <si>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</si>
  <si>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</si>
  <si>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</si>
  <si>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</si>
  <si>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</si>
  <si>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</si>
  <si>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</si>
  <si>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</si>
  <si>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</si>
  <si>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</si>
  <si>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</si>
  <si>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</si>
  <si>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</si>
  <si>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</si>
  <si>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</si>
  <si>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</si>
  <si>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</si>
  <si>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</si>
  <si>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</si>
  <si>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</si>
  <si>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</si>
  <si>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</si>
  <si>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</si>
  <si>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</si>
  <si>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</si>
  <si>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</si>
  <si>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</si>
  <si>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</si>
  <si>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</si>
  <si>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</si>
  <si>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</si>
  <si>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</si>
  <si>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</si>
  <si>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</si>
  <si>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</si>
  <si>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</si>
  <si>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</si>
  <si>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</si>
  <si>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</si>
  <si>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</si>
  <si>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</si>
  <si>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</si>
  <si>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</si>
  <si>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</si>
  <si>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</si>
  <si>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</si>
  <si>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</si>
  <si>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</si>
  <si>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</si>
  <si>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</si>
  <si>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</si>
  <si>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</si>
  <si>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</si>
  <si>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</si>
  <si>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</si>
  <si>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</si>
  <si>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</si>
  <si>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</si>
  <si>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</si>
  <si>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</si>
  <si>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</si>
  <si>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Модернизация</t>
  </si>
  <si>
    <t>G_172119122</t>
  </si>
  <si>
    <t>не выявлено</t>
  </si>
  <si>
    <t>комплект</t>
  </si>
  <si>
    <t>Год 2020</t>
  </si>
  <si>
    <t>Год 2021</t>
  </si>
  <si>
    <t>0</t>
  </si>
  <si>
    <t>1.2.3.1 Установка приборов учета, класс напряжения 0,22 (0,4)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</si>
  <si>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</si>
  <si>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Предложения по корректировке плана</t>
  </si>
  <si>
    <r>
      <t xml:space="preserve">Год раскрытия информации: </t>
    </r>
    <r>
      <rPr>
        <b/>
        <u/>
        <sz val="12"/>
        <rFont val="Times New Roman"/>
        <family val="1"/>
        <charset val="204"/>
      </rPr>
      <t>2019</t>
    </r>
    <r>
      <rPr>
        <b/>
        <sz val="12"/>
        <rFont val="Times New Roman"/>
        <family val="1"/>
        <charset val="204"/>
      </rPr>
      <t xml:space="preserve"> год</t>
    </r>
  </si>
  <si>
    <t>86 комплекта - Меркурий 201.22, Корпус КДЕ-1, ВА 47-63
11 комплектов - Меркурий 236-ART-01-PQL, Корпус КДЕ-3, ВА 47-63</t>
  </si>
  <si>
    <t xml:space="preserve"> по состоянию на 01.01.2017 года </t>
  </si>
  <si>
    <t>1,422 млн. руб с НДС</t>
  </si>
  <si>
    <t>1,1976 млн. руб с НДС</t>
  </si>
  <si>
    <t>завершенное строительство</t>
  </si>
  <si>
    <t>по состоянию на 01.04.2019 года</t>
  </si>
  <si>
    <t>другое3)</t>
  </si>
  <si>
    <t>Установка приборов учета с АСКУЭ (ТП-49), кол-во счетчиков 104 шт.</t>
  </si>
  <si>
    <t>Завершено</t>
  </si>
  <si>
    <t>Энергетика</t>
  </si>
  <si>
    <t>Установка приборов учета с АСКУЭ</t>
  </si>
  <si>
    <t>Прайс лист</t>
  </si>
  <si>
    <t>закупка у ед.поставщика</t>
  </si>
  <si>
    <t xml:space="preserve">ООО "УРАЛТРАНССТРОЙ"              </t>
  </si>
  <si>
    <t>918, 98185</t>
  </si>
  <si>
    <t>6.2.7)</t>
  </si>
  <si>
    <t>конкурсная комиссия</t>
  </si>
  <si>
    <t>Материалы для АСКУЭ</t>
  </si>
  <si>
    <t>Материалы для АСКУЭ на 1 квартал 2019 года</t>
  </si>
  <si>
    <t>запрос цен</t>
  </si>
  <si>
    <t xml:space="preserve">ООО "ЭНЕРГОУЧЕТ"               </t>
  </si>
  <si>
    <t>https://www.b2b-center.ru/</t>
  </si>
  <si>
    <t>Март 2019</t>
  </si>
  <si>
    <t>март 2019</t>
  </si>
  <si>
    <t>05.03.2019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</si>
</sst>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68"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11"/>
      <color rgb="FF000000"/>
      <name val="Times New Roman"/>
      <family val="1"/>
      <charset val="204"/>
    </font>
    <font>
      <u/>
      <sz val="11"/>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s>
  <cellStyleXfs count="68">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xf numFmtId="0" fontId="67" fillId="0" borderId="0" applyNumberFormat="0" applyFill="0" applyBorder="0" applyAlignment="0" applyProtection="0"/>
  </cellStyleXfs>
  <cellXfs count="418">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NumberFormat="1" applyFont="1" applyFill="1" applyBorder="1" applyAlignment="1">
      <alignment horizontal="center"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9" fillId="0" borderId="10" xfId="51" applyFont="1" applyBorder="1" applyAlignment="1">
      <alignment horizontal="center" vertical="center" wrapText="1"/>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9" fillId="0" borderId="10" xfId="51" applyFont="1" applyBorder="1" applyAlignment="1">
      <alignment horizontal="center" vertical="center" wrapText="1"/>
    </xf>
    <xf numFmtId="0" fontId="28" fillId="0" borderId="10" xfId="40"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167" fontId="2" fillId="0" borderId="10" xfId="40" applyNumberFormat="1" applyFont="1" applyFill="1" applyBorder="1" applyAlignment="1">
      <alignment horizontal="center" vertical="center" wrapText="1"/>
    </xf>
    <xf numFmtId="167" fontId="61" fillId="0" borderId="10" xfId="46" applyNumberFormat="1" applyFont="1" applyFill="1" applyBorder="1" applyAlignment="1">
      <alignment horizontal="left" vertical="center" wrapText="1"/>
    </xf>
    <xf numFmtId="167" fontId="28" fillId="0" borderId="10" xfId="40" applyNumberFormat="1" applyFont="1" applyFill="1" applyBorder="1" applyAlignment="1">
      <alignment horizontal="center" vertical="center" wrapText="1"/>
    </xf>
    <xf numFmtId="167" fontId="61" fillId="0" borderId="10" xfId="46" applyNumberFormat="1" applyFont="1" applyFill="1" applyBorder="1" applyAlignment="1">
      <alignment horizontal="center" vertical="center" wrapText="1"/>
    </xf>
    <xf numFmtId="167" fontId="2" fillId="0" borderId="0" xfId="40" applyNumberFormat="1" applyFont="1"/>
    <xf numFmtId="0" fontId="51" fillId="0" borderId="10" xfId="0" applyFont="1" applyBorder="1" applyAlignment="1">
      <alignment horizontal="center" vertical="center" wrapText="1"/>
    </xf>
    <xf numFmtId="9" fontId="2" fillId="0" borderId="10" xfId="40" applyNumberFormat="1" applyFont="1" applyFill="1" applyBorder="1" applyAlignment="1">
      <alignment horizontal="center" vertical="top" wrapText="1"/>
    </xf>
    <xf numFmtId="9" fontId="2" fillId="0" borderId="10" xfId="40" applyNumberFormat="1" applyFont="1" applyBorder="1" applyAlignment="1">
      <alignment horizontal="center" vertical="center" wrapText="1"/>
    </xf>
    <xf numFmtId="9" fontId="2" fillId="0" borderId="10" xfId="40" applyNumberFormat="1" applyFont="1" applyFill="1" applyBorder="1"/>
    <xf numFmtId="167" fontId="2" fillId="0" borderId="0" xfId="40" applyNumberFormat="1" applyFont="1" applyFill="1" applyAlignment="1">
      <alignment horizontal="center" vertical="center"/>
    </xf>
    <xf numFmtId="167" fontId="62" fillId="0" borderId="10" xfId="46" applyNumberFormat="1" applyFont="1" applyFill="1" applyBorder="1" applyAlignment="1">
      <alignment horizontal="center" vertical="center" wrapText="1"/>
    </xf>
    <xf numFmtId="0" fontId="59" fillId="0" borderId="10" xfId="50" applyFont="1" applyFill="1" applyBorder="1" applyAlignment="1">
      <alignment horizontal="center" vertical="center" wrapText="1"/>
    </xf>
    <xf numFmtId="0" fontId="57" fillId="0" borderId="10" xfId="50" applyFont="1" applyBorder="1" applyAlignment="1">
      <alignment horizontal="center" vertical="center"/>
    </xf>
    <xf numFmtId="0" fontId="57" fillId="0" borderId="10" xfId="50" applyFont="1" applyBorder="1" applyAlignment="1">
      <alignment horizontal="center" vertical="center" wrapText="1"/>
    </xf>
    <xf numFmtId="168" fontId="57" fillId="0" borderId="10" xfId="50" applyNumberFormat="1" applyFont="1" applyBorder="1" applyAlignment="1">
      <alignment horizontal="center" vertical="center" wrapText="1"/>
    </xf>
    <xf numFmtId="168" fontId="66" fillId="0" borderId="10" xfId="0" applyNumberFormat="1" applyFont="1" applyBorder="1" applyAlignment="1">
      <alignment horizontal="center" vertical="center" wrapText="1"/>
    </xf>
    <xf numFmtId="4" fontId="57" fillId="0" borderId="10" xfId="50" applyNumberFormat="1" applyFont="1" applyBorder="1" applyAlignment="1">
      <alignment horizontal="center" vertical="center" wrapText="1"/>
    </xf>
    <xf numFmtId="0" fontId="66" fillId="0" borderId="10" xfId="0" applyFont="1" applyBorder="1" applyAlignment="1">
      <alignment horizontal="center" vertical="center" wrapText="1"/>
    </xf>
    <xf numFmtId="4" fontId="66" fillId="0" borderId="10" xfId="0" applyNumberFormat="1" applyFont="1" applyBorder="1" applyAlignment="1">
      <alignment horizontal="center" vertical="center" wrapText="1"/>
    </xf>
    <xf numFmtId="14" fontId="57" fillId="0" borderId="10" xfId="50" applyNumberFormat="1" applyFont="1" applyBorder="1" applyAlignment="1">
      <alignment horizontal="center" vertical="center" wrapText="1"/>
    </xf>
    <xf numFmtId="14" fontId="66" fillId="0" borderId="10" xfId="0" applyNumberFormat="1" applyFont="1" applyBorder="1" applyAlignment="1">
      <alignment horizontal="center" vertical="center" wrapText="1"/>
    </xf>
    <xf numFmtId="0" fontId="66" fillId="0" borderId="10" xfId="0" applyFont="1" applyBorder="1" applyAlignment="1">
      <alignment horizontal="center" vertical="center"/>
    </xf>
    <xf numFmtId="0" fontId="66" fillId="0" borderId="15" xfId="0" applyFont="1" applyBorder="1" applyAlignment="1">
      <alignment horizontal="center" vertical="center" wrapText="1"/>
    </xf>
    <xf numFmtId="168" fontId="66" fillId="0" borderId="15" xfId="0" applyNumberFormat="1" applyFont="1" applyBorder="1" applyAlignment="1">
      <alignment horizontal="center" vertical="center" wrapText="1"/>
    </xf>
    <xf numFmtId="4" fontId="66" fillId="0" borderId="15" xfId="0" applyNumberFormat="1" applyFont="1" applyBorder="1" applyAlignment="1">
      <alignment horizontal="center" vertical="center" wrapText="1"/>
    </xf>
    <xf numFmtId="0" fontId="67" fillId="0" borderId="15" xfId="67" applyBorder="1" applyAlignment="1">
      <alignment horizontal="center" vertical="center" wrapText="1"/>
    </xf>
    <xf numFmtId="49" fontId="66" fillId="0" borderId="15" xfId="0" applyNumberFormat="1" applyFont="1" applyBorder="1" applyAlignment="1">
      <alignment horizontal="center" vertical="center" wrapText="1"/>
    </xf>
    <xf numFmtId="14" fontId="66" fillId="0" borderId="15" xfId="0" applyNumberFormat="1" applyFont="1" applyBorder="1" applyAlignment="1">
      <alignment horizontal="center" vertical="center" wrapText="1"/>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7" fillId="0" borderId="0" xfId="50" applyFont="1" applyAlignment="1">
      <alignment horizont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10" xfId="52" applyFont="1" applyFill="1" applyBorder="1" applyAlignment="1">
      <alignment horizontal="center" vertical="center"/>
    </xf>
    <xf numFmtId="0" fontId="39" fillId="0" borderId="10" xfId="52" applyFont="1" applyFill="1" applyBorder="1" applyAlignment="1">
      <alignment horizont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10" xfId="52" applyFont="1" applyFill="1" applyBorder="1" applyAlignment="1">
      <alignment horizont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18" xfId="52" applyFont="1" applyBorder="1" applyAlignment="1">
      <alignment horizontal="center" vertical="center"/>
    </xf>
    <xf numFmtId="0" fontId="39" fillId="0" borderId="17" xfId="52" applyFont="1" applyBorder="1" applyAlignment="1">
      <alignment vertical="center"/>
    </xf>
    <xf numFmtId="0" fontId="39" fillId="0" borderId="16" xfId="52" applyFont="1" applyBorder="1" applyAlignment="1">
      <alignment vertical="center"/>
    </xf>
    <xf numFmtId="0" fontId="39" fillId="0" borderId="16"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39" fillId="0" borderId="11" xfId="52" applyFont="1" applyFill="1" applyBorder="1" applyAlignment="1">
      <alignment horizontal="center" vertical="center"/>
    </xf>
    <xf numFmtId="0" fontId="39" fillId="0" borderId="15"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Fill="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45" fillId="0" borderId="15" xfId="52" applyBorder="1"/>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0" xfId="52" applyFont="1" applyFill="1" applyAlignment="1"/>
    <xf numFmtId="0" fontId="41" fillId="0" borderId="49" xfId="52" applyFont="1" applyBorder="1" applyAlignment="1">
      <alignment horizontal="center" vertical="center"/>
    </xf>
    <xf numFmtId="0" fontId="41" fillId="0" borderId="23" xfId="52" applyFont="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29"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4" xfId="54" applyFont="1" applyFill="1" applyBorder="1" applyAlignment="1">
      <alignment horizontal="center" vertical="center" wrapText="1"/>
    </xf>
    <xf numFmtId="0" fontId="59" fillId="0" borderId="14"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59" fillId="0" borderId="10" xfId="50" applyFont="1" applyFill="1" applyBorder="1" applyAlignment="1">
      <alignment horizontal="center" vertical="center"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59" fillId="0" borderId="10" xfId="50" applyFont="1" applyFill="1" applyBorder="1" applyAlignment="1">
      <alignment horizontal="center" vertical="center" textRotation="90" wrapText="1"/>
    </xf>
    <xf numFmtId="0" fontId="28" fillId="0" borderId="10" xfId="50" applyFont="1" applyFill="1" applyBorder="1" applyAlignment="1" applyProtection="1">
      <alignment horizontal="center" vertical="center" textRotation="90" wrapText="1"/>
    </xf>
    <xf numFmtId="0" fontId="59" fillId="0" borderId="13" xfId="50" applyFont="1" applyFill="1" applyBorder="1" applyAlignment="1">
      <alignment horizontal="center" vertical="center" wrapText="1"/>
    </xf>
    <xf numFmtId="0" fontId="60" fillId="0" borderId="23" xfId="50" applyFont="1" applyFill="1" applyBorder="1" applyAlignment="1">
      <alignment horizontal="center"/>
    </xf>
    <xf numFmtId="0" fontId="59" fillId="0" borderId="28" xfId="50" applyFont="1" applyFill="1" applyBorder="1" applyAlignment="1">
      <alignment horizontal="center" vertical="center" wrapText="1"/>
    </xf>
    <xf numFmtId="0" fontId="59" fillId="0" borderId="51"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33" fillId="0" borderId="0" xfId="40" applyFont="1" applyFill="1" applyAlignment="1">
      <alignment horizontal="center"/>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7"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57E-2"/>
          <c:y val="1.8908876599302373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c:v>
              </c:pt>
              <c:pt idx="1">
                <c:v>-69335094.857142806</c:v>
              </c:pt>
              <c:pt idx="2">
                <c:v>181736262.47885701</c:v>
              </c:pt>
              <c:pt idx="3">
                <c:v>511337418.11587203</c:v>
              </c:pt>
              <c:pt idx="4">
                <c:v>1038486045.76352</c:v>
              </c:pt>
              <c:pt idx="5">
                <c:v>1889528962.39411</c:v>
              </c:pt>
              <c:pt idx="6">
                <c:v>3279395678.53619</c:v>
              </c:pt>
              <c:pt idx="7">
                <c:v>5750544752.1240702</c:v>
              </c:pt>
              <c:pt idx="8">
                <c:v>9919805125.5584602</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101137990.71060701</c:v>
              </c:pt>
              <c:pt idx="3">
                <c:v>319388314.74496001</c:v>
              </c:pt>
              <c:pt idx="4">
                <c:v>629663275.40429199</c:v>
              </c:pt>
              <c:pt idx="5">
                <c:v>1074922153.7088599</c:v>
              </c:pt>
              <c:pt idx="6">
                <c:v>1721292998.4208801</c:v>
              </c:pt>
              <c:pt idx="7">
                <c:v>2742832175.4774299</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407685152"/>
        <c:axId val="1"/>
      </c:lineChart>
      <c:catAx>
        <c:axId val="407685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
        <c:crosses val="autoZero"/>
        <c:auto val="1"/>
        <c:lblAlgn val="ctr"/>
        <c:lblOffset val="100"/>
        <c:noMultiLvlLbl val="0"/>
      </c:catAx>
      <c:valAx>
        <c:axId val="1"/>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7685152"/>
        <c:crosses val="autoZero"/>
        <c:crossBetween val="between"/>
      </c:valAx>
    </c:plotArea>
    <c:legend>
      <c:legendPos val="r"/>
      <c:layout>
        <c:manualLayout>
          <c:xMode val="edge"/>
          <c:yMode val="edge"/>
          <c:x val="0.11011907475930764"/>
          <c:y val="0.92097805006750144"/>
          <c:w val="0.57228299691937168"/>
          <c:h val="7.6906587720921293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G_172119122)%20&#1040;&#1057;&#1050;&#1059;&#1069;%20&#1058;&#1055;-49%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ООО "Электрические сети"</v>
          </cell>
        </row>
        <row r="12">
          <cell r="A12" t="str">
            <v>G_172119122</v>
          </cell>
        </row>
        <row r="15">
          <cell r="A15" t="str">
            <v>Установка приборов учета с АСКУЭ (ТП-49), кол-во счетчиков 97 шт.</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31" zoomScale="85" zoomScaleNormal="100" zoomScaleSheetLayoutView="85" workbookViewId="0">
      <selection activeCell="C38" sqref="C3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45" t="s">
        <v>519</v>
      </c>
      <c r="B5" s="245"/>
      <c r="C5" s="245"/>
      <c r="D5" s="181"/>
      <c r="E5" s="181"/>
      <c r="F5" s="181"/>
      <c r="G5" s="181"/>
      <c r="H5" s="181"/>
      <c r="I5" s="181"/>
      <c r="J5" s="181"/>
    </row>
    <row r="6" spans="1:22" s="10" customFormat="1" ht="18.75" x14ac:dyDescent="0.3">
      <c r="A6" s="15"/>
      <c r="F6" s="14"/>
      <c r="G6" s="14"/>
      <c r="H6" s="13"/>
    </row>
    <row r="7" spans="1:22" s="10" customFormat="1" ht="18.75" x14ac:dyDescent="0.2">
      <c r="A7" s="249" t="s">
        <v>8</v>
      </c>
      <c r="B7" s="249"/>
      <c r="C7" s="249"/>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0" t="s">
        <v>490</v>
      </c>
      <c r="B9" s="250"/>
      <c r="C9" s="250"/>
      <c r="D9" s="6"/>
      <c r="E9" s="6"/>
      <c r="F9" s="6"/>
      <c r="G9" s="6"/>
      <c r="H9" s="6"/>
      <c r="I9" s="11"/>
      <c r="J9" s="11"/>
      <c r="K9" s="11"/>
      <c r="L9" s="11"/>
      <c r="M9" s="11"/>
      <c r="N9" s="11"/>
      <c r="O9" s="11"/>
      <c r="P9" s="11"/>
      <c r="Q9" s="11"/>
      <c r="R9" s="11"/>
      <c r="S9" s="11"/>
      <c r="T9" s="11"/>
      <c r="U9" s="11"/>
      <c r="V9" s="11"/>
    </row>
    <row r="10" spans="1:22" s="10" customFormat="1" ht="18.75" x14ac:dyDescent="0.2">
      <c r="A10" s="246" t="s">
        <v>493</v>
      </c>
      <c r="B10" s="246"/>
      <c r="C10" s="246"/>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50" t="s">
        <v>510</v>
      </c>
      <c r="B12" s="250"/>
      <c r="C12" s="250"/>
      <c r="D12" s="6"/>
      <c r="E12" s="6"/>
      <c r="F12" s="6"/>
      <c r="G12" s="6"/>
      <c r="H12" s="6"/>
      <c r="I12" s="11"/>
      <c r="J12" s="11"/>
      <c r="K12" s="11"/>
      <c r="L12" s="11"/>
      <c r="M12" s="11"/>
      <c r="N12" s="11"/>
      <c r="O12" s="11"/>
      <c r="P12" s="11"/>
      <c r="Q12" s="11"/>
      <c r="R12" s="11"/>
      <c r="S12" s="11"/>
      <c r="T12" s="11"/>
      <c r="U12" s="11"/>
      <c r="V12" s="11"/>
    </row>
    <row r="13" spans="1:22" s="10" customFormat="1" ht="18.75" x14ac:dyDescent="0.2">
      <c r="A13" s="246" t="s">
        <v>492</v>
      </c>
      <c r="B13" s="246"/>
      <c r="C13" s="24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50" t="s">
        <v>527</v>
      </c>
      <c r="B15" s="250"/>
      <c r="C15" s="250"/>
      <c r="D15" s="6"/>
      <c r="E15" s="6"/>
      <c r="F15" s="6"/>
      <c r="G15" s="6"/>
      <c r="H15" s="6"/>
      <c r="I15" s="6"/>
      <c r="J15" s="6"/>
      <c r="K15" s="6"/>
      <c r="L15" s="6"/>
      <c r="M15" s="6"/>
      <c r="N15" s="6"/>
      <c r="O15" s="6"/>
      <c r="P15" s="6"/>
      <c r="Q15" s="6"/>
      <c r="R15" s="6"/>
      <c r="S15" s="6"/>
      <c r="T15" s="6"/>
      <c r="U15" s="6"/>
      <c r="V15" s="6"/>
    </row>
    <row r="16" spans="1:22" s="2" customFormat="1" ht="15" customHeight="1" x14ac:dyDescent="0.2">
      <c r="A16" s="246" t="s">
        <v>491</v>
      </c>
      <c r="B16" s="246"/>
      <c r="C16" s="24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7" t="s">
        <v>474</v>
      </c>
      <c r="B18" s="248"/>
      <c r="C18" s="24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1" t="s">
        <v>66</v>
      </c>
      <c r="C20" s="30"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4" t="s">
        <v>322</v>
      </c>
      <c r="C22" s="30" t="s">
        <v>516</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62</v>
      </c>
      <c r="B23" s="29" t="s">
        <v>63</v>
      </c>
      <c r="C23" s="222" t="s">
        <v>517</v>
      </c>
      <c r="D23" s="27"/>
      <c r="E23" s="27"/>
      <c r="F23" s="27"/>
      <c r="G23" s="27"/>
      <c r="H23" s="27"/>
      <c r="I23" s="26"/>
      <c r="J23" s="26"/>
      <c r="K23" s="26"/>
      <c r="L23" s="26"/>
      <c r="M23" s="26"/>
      <c r="N23" s="26"/>
      <c r="O23" s="26"/>
      <c r="P23" s="26"/>
      <c r="Q23" s="26"/>
      <c r="R23" s="26"/>
      <c r="S23" s="26"/>
      <c r="T23" s="25"/>
      <c r="U23" s="25"/>
      <c r="V23" s="25"/>
    </row>
    <row r="24" spans="1:22" s="210" customFormat="1" ht="51.75" customHeight="1" x14ac:dyDescent="0.2">
      <c r="A24" s="22" t="s">
        <v>61</v>
      </c>
      <c r="B24" s="178" t="s">
        <v>424</v>
      </c>
      <c r="C24" s="189">
        <v>0</v>
      </c>
      <c r="D24" s="208"/>
      <c r="E24" s="208"/>
      <c r="F24" s="208"/>
      <c r="G24" s="208"/>
      <c r="H24" s="207"/>
      <c r="I24" s="207"/>
      <c r="J24" s="207"/>
      <c r="K24" s="207"/>
      <c r="L24" s="207"/>
      <c r="M24" s="207"/>
      <c r="N24" s="207"/>
      <c r="O24" s="207"/>
      <c r="P24" s="207"/>
      <c r="Q24" s="207"/>
      <c r="R24" s="207"/>
      <c r="S24" s="209"/>
      <c r="T24" s="209"/>
      <c r="U24" s="209"/>
      <c r="V24" s="209"/>
    </row>
    <row r="25" spans="1:22" s="210" customFormat="1" ht="42.75" customHeight="1" x14ac:dyDescent="0.2">
      <c r="A25" s="22" t="s">
        <v>60</v>
      </c>
      <c r="B25" s="178" t="s">
        <v>74</v>
      </c>
      <c r="C25" s="189" t="s">
        <v>495</v>
      </c>
      <c r="D25" s="208"/>
      <c r="E25" s="208"/>
      <c r="F25" s="208"/>
      <c r="G25" s="208"/>
      <c r="H25" s="207"/>
      <c r="I25" s="207"/>
      <c r="J25" s="207"/>
      <c r="K25" s="207"/>
      <c r="L25" s="207"/>
      <c r="M25" s="207"/>
      <c r="N25" s="207"/>
      <c r="O25" s="207"/>
      <c r="P25" s="207"/>
      <c r="Q25" s="207"/>
      <c r="R25" s="207"/>
      <c r="S25" s="209"/>
      <c r="T25" s="209"/>
      <c r="U25" s="209"/>
      <c r="V25" s="209"/>
    </row>
    <row r="26" spans="1:22" s="210" customFormat="1" ht="51.75" customHeight="1" x14ac:dyDescent="0.2">
      <c r="A26" s="22" t="s">
        <v>58</v>
      </c>
      <c r="B26" s="178" t="s">
        <v>73</v>
      </c>
      <c r="C26" s="189" t="s">
        <v>496</v>
      </c>
      <c r="D26" s="208"/>
      <c r="E26" s="208"/>
      <c r="F26" s="208"/>
      <c r="G26" s="208"/>
      <c r="H26" s="207"/>
      <c r="I26" s="207"/>
      <c r="J26" s="207"/>
      <c r="K26" s="207"/>
      <c r="L26" s="207"/>
      <c r="M26" s="207"/>
      <c r="N26" s="207"/>
      <c r="O26" s="207"/>
      <c r="P26" s="207"/>
      <c r="Q26" s="207"/>
      <c r="R26" s="207"/>
      <c r="S26" s="209"/>
      <c r="T26" s="209"/>
      <c r="U26" s="209"/>
      <c r="V26" s="209"/>
    </row>
    <row r="27" spans="1:22" s="210" customFormat="1" ht="42.75" customHeight="1" x14ac:dyDescent="0.2">
      <c r="A27" s="22" t="s">
        <v>57</v>
      </c>
      <c r="B27" s="178" t="s">
        <v>425</v>
      </c>
      <c r="C27" s="189" t="s">
        <v>497</v>
      </c>
      <c r="D27" s="208"/>
      <c r="E27" s="208"/>
      <c r="F27" s="208"/>
      <c r="G27" s="208"/>
      <c r="H27" s="207"/>
      <c r="I27" s="207"/>
      <c r="J27" s="207"/>
      <c r="K27" s="207"/>
      <c r="L27" s="207"/>
      <c r="M27" s="207"/>
      <c r="N27" s="207"/>
      <c r="O27" s="207"/>
      <c r="P27" s="207"/>
      <c r="Q27" s="207"/>
      <c r="R27" s="207"/>
      <c r="S27" s="209"/>
      <c r="T27" s="209"/>
      <c r="U27" s="209"/>
      <c r="V27" s="209"/>
    </row>
    <row r="28" spans="1:22" s="210" customFormat="1" ht="51.75" customHeight="1" x14ac:dyDescent="0.2">
      <c r="A28" s="22" t="s">
        <v>55</v>
      </c>
      <c r="B28" s="178" t="s">
        <v>426</v>
      </c>
      <c r="C28" s="189" t="s">
        <v>497</v>
      </c>
      <c r="D28" s="208"/>
      <c r="E28" s="208"/>
      <c r="F28" s="208"/>
      <c r="G28" s="208"/>
      <c r="H28" s="207"/>
      <c r="I28" s="207"/>
      <c r="J28" s="207"/>
      <c r="K28" s="207"/>
      <c r="L28" s="207"/>
      <c r="M28" s="207"/>
      <c r="N28" s="207"/>
      <c r="O28" s="207"/>
      <c r="P28" s="207"/>
      <c r="Q28" s="207"/>
      <c r="R28" s="207"/>
      <c r="S28" s="209"/>
      <c r="T28" s="209"/>
      <c r="U28" s="209"/>
      <c r="V28" s="209"/>
    </row>
    <row r="29" spans="1:22" s="210" customFormat="1" ht="51.75" customHeight="1" x14ac:dyDescent="0.2">
      <c r="A29" s="22" t="s">
        <v>53</v>
      </c>
      <c r="B29" s="178" t="s">
        <v>427</v>
      </c>
      <c r="C29" s="189" t="s">
        <v>497</v>
      </c>
      <c r="D29" s="208"/>
      <c r="E29" s="208"/>
      <c r="F29" s="208"/>
      <c r="G29" s="208"/>
      <c r="H29" s="207"/>
      <c r="I29" s="207"/>
      <c r="J29" s="207"/>
      <c r="K29" s="207"/>
      <c r="L29" s="207"/>
      <c r="M29" s="207"/>
      <c r="N29" s="207"/>
      <c r="O29" s="207"/>
      <c r="P29" s="207"/>
      <c r="Q29" s="207"/>
      <c r="R29" s="207"/>
      <c r="S29" s="209"/>
      <c r="T29" s="209"/>
      <c r="U29" s="209"/>
      <c r="V29" s="209"/>
    </row>
    <row r="30" spans="1:22" s="210" customFormat="1" ht="51.75" customHeight="1" x14ac:dyDescent="0.2">
      <c r="A30" s="22" t="s">
        <v>72</v>
      </c>
      <c r="B30" s="178" t="s">
        <v>428</v>
      </c>
      <c r="C30" s="189" t="s">
        <v>497</v>
      </c>
      <c r="D30" s="208"/>
      <c r="E30" s="208"/>
      <c r="F30" s="208"/>
      <c r="G30" s="208"/>
      <c r="H30" s="207"/>
      <c r="I30" s="207"/>
      <c r="J30" s="207"/>
      <c r="K30" s="207"/>
      <c r="L30" s="207"/>
      <c r="M30" s="207"/>
      <c r="N30" s="207"/>
      <c r="O30" s="207"/>
      <c r="P30" s="207"/>
      <c r="Q30" s="207"/>
      <c r="R30" s="207"/>
      <c r="S30" s="209"/>
      <c r="T30" s="209"/>
      <c r="U30" s="209"/>
      <c r="V30" s="209"/>
    </row>
    <row r="31" spans="1:22" s="210" customFormat="1" ht="51.75" customHeight="1" x14ac:dyDescent="0.2">
      <c r="A31" s="22" t="s">
        <v>70</v>
      </c>
      <c r="B31" s="178" t="s">
        <v>429</v>
      </c>
      <c r="C31" s="189" t="s">
        <v>497</v>
      </c>
      <c r="D31" s="208"/>
      <c r="E31" s="208"/>
      <c r="F31" s="208"/>
      <c r="G31" s="208"/>
      <c r="H31" s="207"/>
      <c r="I31" s="207"/>
      <c r="J31" s="207"/>
      <c r="K31" s="207"/>
      <c r="L31" s="207"/>
      <c r="M31" s="207"/>
      <c r="N31" s="207"/>
      <c r="O31" s="207"/>
      <c r="P31" s="207"/>
      <c r="Q31" s="207"/>
      <c r="R31" s="207"/>
      <c r="S31" s="209"/>
      <c r="T31" s="209"/>
      <c r="U31" s="209"/>
      <c r="V31" s="209"/>
    </row>
    <row r="32" spans="1:22" s="210" customFormat="1" ht="101.25" customHeight="1" x14ac:dyDescent="0.2">
      <c r="A32" s="22" t="s">
        <v>69</v>
      </c>
      <c r="B32" s="178" t="s">
        <v>430</v>
      </c>
      <c r="C32" s="189" t="s">
        <v>497</v>
      </c>
      <c r="D32" s="208"/>
      <c r="E32" s="208"/>
      <c r="F32" s="208"/>
      <c r="G32" s="208"/>
      <c r="H32" s="207"/>
      <c r="I32" s="207"/>
      <c r="J32" s="207"/>
      <c r="K32" s="207"/>
      <c r="L32" s="207"/>
      <c r="M32" s="207"/>
      <c r="N32" s="207"/>
      <c r="O32" s="207"/>
      <c r="P32" s="207"/>
      <c r="Q32" s="207"/>
      <c r="R32" s="207"/>
      <c r="S32" s="209"/>
      <c r="T32" s="209"/>
      <c r="U32" s="209"/>
      <c r="V32" s="209"/>
    </row>
    <row r="33" spans="1:22" ht="111" customHeight="1" x14ac:dyDescent="0.25">
      <c r="A33" s="22" t="s">
        <v>444</v>
      </c>
      <c r="B33" s="33" t="s">
        <v>431</v>
      </c>
      <c r="C33" s="189" t="s">
        <v>497</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434</v>
      </c>
      <c r="B34" s="33" t="s">
        <v>71</v>
      </c>
      <c r="C34" s="30" t="s">
        <v>497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3" t="s">
        <v>432</v>
      </c>
      <c r="C35" s="30" t="s">
        <v>497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435</v>
      </c>
      <c r="B36" s="33" t="s">
        <v>433</v>
      </c>
      <c r="C36" s="30">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3" t="s">
        <v>230</v>
      </c>
      <c r="C37" s="30" t="s">
        <v>497</v>
      </c>
      <c r="D37" s="21"/>
      <c r="E37" s="21"/>
      <c r="F37" s="21"/>
      <c r="G37" s="21"/>
      <c r="H37" s="21"/>
      <c r="I37" s="21"/>
      <c r="J37" s="21"/>
      <c r="K37" s="21"/>
      <c r="L37" s="21"/>
      <c r="M37" s="21"/>
      <c r="N37" s="21"/>
      <c r="O37" s="21"/>
      <c r="P37" s="21"/>
      <c r="Q37" s="21"/>
      <c r="R37" s="21"/>
      <c r="S37" s="21"/>
      <c r="T37" s="21"/>
      <c r="U37" s="21"/>
      <c r="V37" s="21"/>
    </row>
    <row r="38" spans="1:22" ht="63" x14ac:dyDescent="0.25">
      <c r="A38" s="22" t="s">
        <v>436</v>
      </c>
      <c r="B38" s="33" t="s">
        <v>486</v>
      </c>
      <c r="C38" s="33" t="s">
        <v>520</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3" t="s">
        <v>469</v>
      </c>
      <c r="C39" s="30" t="s">
        <v>494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437</v>
      </c>
      <c r="B40" s="33" t="s">
        <v>483</v>
      </c>
      <c r="C40" s="30" t="s">
        <v>497</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3" t="s">
        <v>498</v>
      </c>
      <c r="C41" s="30" t="s">
        <v>497</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438</v>
      </c>
      <c r="B42" s="33" t="s">
        <v>475</v>
      </c>
      <c r="C42" s="30" t="s">
        <v>497</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470</v>
      </c>
      <c r="B43" s="33" t="s">
        <v>476</v>
      </c>
      <c r="C43" s="30" t="s">
        <v>497</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439</v>
      </c>
      <c r="B44" s="33" t="s">
        <v>477</v>
      </c>
      <c r="C44" s="30" t="s">
        <v>497</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471</v>
      </c>
      <c r="B45" s="33" t="s">
        <v>484</v>
      </c>
      <c r="C45" s="30" t="s">
        <v>522</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440</v>
      </c>
      <c r="B46" s="33" t="s">
        <v>485</v>
      </c>
      <c r="C46" s="30" t="s">
        <v>523</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abSelected="1" topLeftCell="A19" zoomScale="70" zoomScaleNormal="70" zoomScaleSheetLayoutView="70" workbookViewId="0">
      <selection activeCell="K47" sqref="K47"/>
    </sheetView>
  </sheetViews>
  <sheetFormatPr defaultRowHeight="15.75" x14ac:dyDescent="0.25"/>
  <cols>
    <col min="1" max="1" width="9.140625" style="52"/>
    <col min="2" max="2" width="57.85546875" style="52" customWidth="1"/>
    <col min="3" max="4" width="14.7109375" style="52" customWidth="1"/>
    <col min="5" max="6" width="18.7109375" style="52" customWidth="1"/>
    <col min="7" max="10" width="9.7109375" style="53" customWidth="1"/>
    <col min="11" max="18" width="9.7109375" style="52" customWidth="1"/>
    <col min="19" max="22" width="9.7109375" style="53" customWidth="1"/>
    <col min="23" max="26" width="9.7109375" style="52" customWidth="1"/>
    <col min="27" max="28" width="14.7109375" style="52" customWidth="1"/>
    <col min="29" max="16384" width="9.140625" style="52"/>
  </cols>
  <sheetData>
    <row r="1" spans="1:28" ht="18.75" x14ac:dyDescent="0.25">
      <c r="A1" s="53"/>
      <c r="B1" s="53"/>
      <c r="C1" s="53"/>
      <c r="D1" s="53"/>
      <c r="E1" s="53"/>
      <c r="F1" s="53"/>
      <c r="K1" s="53"/>
      <c r="L1" s="53"/>
      <c r="W1" s="53"/>
      <c r="X1" s="53"/>
      <c r="AB1" s="32" t="s">
        <v>68</v>
      </c>
    </row>
    <row r="2" spans="1:28" ht="18.75" x14ac:dyDescent="0.3">
      <c r="A2" s="53"/>
      <c r="B2" s="53"/>
      <c r="C2" s="53"/>
      <c r="D2" s="53"/>
      <c r="E2" s="53"/>
      <c r="F2" s="53"/>
      <c r="K2" s="53"/>
      <c r="L2" s="53"/>
      <c r="W2" s="53"/>
      <c r="X2" s="53"/>
      <c r="AB2" s="13" t="s">
        <v>9</v>
      </c>
    </row>
    <row r="3" spans="1:28" ht="18.75" x14ac:dyDescent="0.3">
      <c r="A3" s="53"/>
      <c r="B3" s="53"/>
      <c r="C3" s="53"/>
      <c r="D3" s="53"/>
      <c r="E3" s="53"/>
      <c r="F3" s="53"/>
      <c r="K3" s="53"/>
      <c r="L3" s="53"/>
      <c r="W3" s="53"/>
      <c r="X3" s="53"/>
      <c r="AB3" s="13" t="s">
        <v>67</v>
      </c>
    </row>
    <row r="4" spans="1:28" ht="18.75" customHeight="1" x14ac:dyDescent="0.25">
      <c r="A4" s="245" t="str">
        <f>'1. паспорт местоположение'!A5</f>
        <v>Год раскрытия информации: 2019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row>
    <row r="5" spans="1:28" ht="18.75" x14ac:dyDescent="0.3">
      <c r="A5" s="53"/>
      <c r="B5" s="53"/>
      <c r="C5" s="53"/>
      <c r="D5" s="53"/>
      <c r="E5" s="53"/>
      <c r="F5" s="53"/>
      <c r="K5" s="53"/>
      <c r="L5" s="53"/>
      <c r="W5" s="53"/>
      <c r="X5" s="53"/>
      <c r="AB5" s="13"/>
    </row>
    <row r="6" spans="1:28" ht="18.75" x14ac:dyDescent="0.2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row>
    <row r="7" spans="1:28" ht="18.75" x14ac:dyDescent="0.25">
      <c r="A7" s="11"/>
      <c r="B7" s="11"/>
      <c r="C7" s="11"/>
      <c r="D7" s="11"/>
      <c r="E7" s="11"/>
      <c r="F7" s="11"/>
      <c r="G7" s="11"/>
      <c r="H7" s="11"/>
      <c r="I7" s="76"/>
      <c r="J7" s="76"/>
      <c r="K7" s="76"/>
      <c r="L7" s="76"/>
      <c r="M7" s="76"/>
      <c r="N7" s="76"/>
      <c r="O7" s="76"/>
      <c r="P7" s="76"/>
      <c r="Q7" s="76"/>
      <c r="R7" s="76"/>
      <c r="S7" s="175"/>
      <c r="T7" s="175"/>
      <c r="U7" s="76"/>
      <c r="V7" s="76"/>
      <c r="W7" s="76"/>
      <c r="X7" s="76"/>
      <c r="Y7" s="76"/>
      <c r="Z7" s="76"/>
      <c r="AA7" s="76"/>
      <c r="AB7" s="76"/>
    </row>
    <row r="8" spans="1:28" x14ac:dyDescent="0.25">
      <c r="A8" s="250" t="str">
        <f>'1. паспорт местоположение'!A9</f>
        <v>ООО "Электрические сети"</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row>
    <row r="9" spans="1:28" ht="18.75" customHeight="1" x14ac:dyDescent="0.25">
      <c r="A9" s="246" t="s">
        <v>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row>
    <row r="10" spans="1:28" ht="18.75" x14ac:dyDescent="0.25">
      <c r="A10" s="11"/>
      <c r="B10" s="11"/>
      <c r="C10" s="11"/>
      <c r="D10" s="11"/>
      <c r="E10" s="11"/>
      <c r="F10" s="11"/>
      <c r="G10" s="11"/>
      <c r="H10" s="11"/>
      <c r="I10" s="76"/>
      <c r="J10" s="76"/>
      <c r="K10" s="76"/>
      <c r="L10" s="76"/>
      <c r="M10" s="76"/>
      <c r="N10" s="76"/>
      <c r="O10" s="76"/>
      <c r="P10" s="76"/>
      <c r="Q10" s="76"/>
      <c r="R10" s="76"/>
      <c r="S10" s="175"/>
      <c r="T10" s="175"/>
      <c r="U10" s="76"/>
      <c r="V10" s="76"/>
      <c r="W10" s="76"/>
      <c r="X10" s="76"/>
      <c r="Y10" s="76"/>
      <c r="Z10" s="76"/>
      <c r="AA10" s="76"/>
      <c r="AB10" s="76"/>
    </row>
    <row r="11" spans="1:28" x14ac:dyDescent="0.25">
      <c r="A11" s="250" t="str">
        <f>'1. паспорт местоположение'!A12</f>
        <v>G_172119122</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row>
    <row r="12" spans="1:28"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row>
    <row r="13" spans="1:28" ht="16.5" customHeight="1" x14ac:dyDescent="0.3">
      <c r="A13" s="9"/>
      <c r="B13" s="9"/>
      <c r="C13" s="9"/>
      <c r="D13" s="9"/>
      <c r="E13" s="9"/>
      <c r="F13" s="9"/>
      <c r="G13" s="9"/>
      <c r="H13" s="9"/>
      <c r="I13" s="75"/>
      <c r="J13" s="75"/>
      <c r="K13" s="75"/>
      <c r="L13" s="75"/>
      <c r="M13" s="75"/>
      <c r="N13" s="75"/>
      <c r="O13" s="75"/>
      <c r="P13" s="75"/>
      <c r="Q13" s="75"/>
      <c r="R13" s="75"/>
      <c r="S13" s="9"/>
      <c r="T13" s="9"/>
      <c r="U13" s="75"/>
      <c r="V13" s="75"/>
      <c r="W13" s="75"/>
      <c r="X13" s="75"/>
      <c r="Y13" s="75"/>
      <c r="Z13" s="75"/>
      <c r="AA13" s="75"/>
      <c r="AB13" s="75"/>
    </row>
    <row r="14" spans="1:28" x14ac:dyDescent="0.25">
      <c r="A14" s="250" t="str">
        <f>'1. паспорт местоположение'!A15</f>
        <v>Установка приборов учета с АСКУЭ (ТП-49), кол-во счетчиков 104 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row>
    <row r="15" spans="1:28" ht="15.75" customHeight="1"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row>
    <row r="17" spans="1:31" x14ac:dyDescent="0.25">
      <c r="A17" s="53"/>
      <c r="K17" s="53"/>
      <c r="L17" s="53"/>
      <c r="M17" s="53"/>
      <c r="N17" s="53"/>
      <c r="O17" s="53"/>
      <c r="P17" s="53"/>
      <c r="Q17" s="53"/>
      <c r="R17" s="53"/>
      <c r="W17" s="53"/>
      <c r="X17" s="53"/>
      <c r="Y17" s="53"/>
      <c r="Z17" s="53"/>
      <c r="AA17" s="53"/>
    </row>
    <row r="18" spans="1:31" x14ac:dyDescent="0.25">
      <c r="A18" s="384" t="s">
        <v>459</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row>
    <row r="19" spans="1:31" x14ac:dyDescent="0.25">
      <c r="A19" s="53"/>
      <c r="B19" s="53"/>
      <c r="C19" s="53"/>
      <c r="D19" s="53"/>
      <c r="E19" s="53"/>
      <c r="F19" s="53"/>
      <c r="K19" s="53"/>
      <c r="L19" s="53"/>
      <c r="M19" s="53"/>
      <c r="N19" s="53"/>
      <c r="O19" s="53"/>
      <c r="P19" s="53"/>
      <c r="Q19" s="53"/>
      <c r="R19" s="53"/>
      <c r="W19" s="53"/>
      <c r="X19" s="53"/>
      <c r="Y19" s="53"/>
      <c r="Z19" s="53"/>
      <c r="AA19" s="53"/>
    </row>
    <row r="20" spans="1:31" ht="33" customHeight="1" x14ac:dyDescent="0.25">
      <c r="A20" s="381" t="s">
        <v>186</v>
      </c>
      <c r="B20" s="381" t="s">
        <v>185</v>
      </c>
      <c r="C20" s="365" t="s">
        <v>184</v>
      </c>
      <c r="D20" s="365"/>
      <c r="E20" s="383" t="s">
        <v>183</v>
      </c>
      <c r="F20" s="383"/>
      <c r="G20" s="374" t="s">
        <v>499</v>
      </c>
      <c r="H20" s="375"/>
      <c r="I20" s="375"/>
      <c r="J20" s="375"/>
      <c r="K20" s="374" t="s">
        <v>500</v>
      </c>
      <c r="L20" s="375"/>
      <c r="M20" s="375"/>
      <c r="N20" s="375"/>
      <c r="O20" s="374" t="s">
        <v>501</v>
      </c>
      <c r="P20" s="375"/>
      <c r="Q20" s="375"/>
      <c r="R20" s="375"/>
      <c r="S20" s="374" t="s">
        <v>513</v>
      </c>
      <c r="T20" s="375"/>
      <c r="U20" s="375"/>
      <c r="V20" s="375"/>
      <c r="W20" s="374" t="s">
        <v>514</v>
      </c>
      <c r="X20" s="375"/>
      <c r="Y20" s="375"/>
      <c r="Z20" s="375"/>
      <c r="AA20" s="385" t="s">
        <v>182</v>
      </c>
      <c r="AB20" s="386"/>
      <c r="AC20" s="74"/>
      <c r="AD20" s="74"/>
      <c r="AE20" s="74"/>
    </row>
    <row r="21" spans="1:31" ht="50.1" customHeight="1" x14ac:dyDescent="0.25">
      <c r="A21" s="382"/>
      <c r="B21" s="382"/>
      <c r="C21" s="365"/>
      <c r="D21" s="365"/>
      <c r="E21" s="383"/>
      <c r="F21" s="383"/>
      <c r="G21" s="365" t="s">
        <v>2</v>
      </c>
      <c r="H21" s="365"/>
      <c r="I21" s="365" t="s">
        <v>10</v>
      </c>
      <c r="J21" s="365"/>
      <c r="K21" s="365" t="s">
        <v>2</v>
      </c>
      <c r="L21" s="365"/>
      <c r="M21" s="365" t="s">
        <v>180</v>
      </c>
      <c r="N21" s="365"/>
      <c r="O21" s="365" t="s">
        <v>2</v>
      </c>
      <c r="P21" s="365"/>
      <c r="Q21" s="365" t="s">
        <v>180</v>
      </c>
      <c r="R21" s="365"/>
      <c r="S21" s="365" t="s">
        <v>2</v>
      </c>
      <c r="T21" s="365"/>
      <c r="U21" s="365" t="s">
        <v>180</v>
      </c>
      <c r="V21" s="365"/>
      <c r="W21" s="365" t="s">
        <v>2</v>
      </c>
      <c r="X21" s="365"/>
      <c r="Y21" s="365" t="s">
        <v>180</v>
      </c>
      <c r="Z21" s="365"/>
      <c r="AA21" s="387"/>
      <c r="AB21" s="388"/>
    </row>
    <row r="22" spans="1:31" ht="89.25" customHeight="1" x14ac:dyDescent="0.25">
      <c r="A22" s="372"/>
      <c r="B22" s="372"/>
      <c r="C22" s="71" t="s">
        <v>2</v>
      </c>
      <c r="D22" s="71" t="s">
        <v>180</v>
      </c>
      <c r="E22" s="73" t="s">
        <v>521</v>
      </c>
      <c r="F22" s="73" t="s">
        <v>525</v>
      </c>
      <c r="G22" s="72" t="s">
        <v>441</v>
      </c>
      <c r="H22" s="72" t="s">
        <v>442</v>
      </c>
      <c r="I22" s="72" t="s">
        <v>441</v>
      </c>
      <c r="J22" s="72" t="s">
        <v>442</v>
      </c>
      <c r="K22" s="72" t="s">
        <v>441</v>
      </c>
      <c r="L22" s="72" t="s">
        <v>442</v>
      </c>
      <c r="M22" s="72" t="s">
        <v>441</v>
      </c>
      <c r="N22" s="72" t="s">
        <v>442</v>
      </c>
      <c r="O22" s="72" t="s">
        <v>441</v>
      </c>
      <c r="P22" s="72" t="s">
        <v>442</v>
      </c>
      <c r="Q22" s="72" t="s">
        <v>441</v>
      </c>
      <c r="R22" s="72" t="s">
        <v>442</v>
      </c>
      <c r="S22" s="72" t="s">
        <v>441</v>
      </c>
      <c r="T22" s="72" t="s">
        <v>442</v>
      </c>
      <c r="U22" s="72" t="s">
        <v>441</v>
      </c>
      <c r="V22" s="72" t="s">
        <v>442</v>
      </c>
      <c r="W22" s="72" t="s">
        <v>441</v>
      </c>
      <c r="X22" s="72" t="s">
        <v>442</v>
      </c>
      <c r="Y22" s="72" t="s">
        <v>441</v>
      </c>
      <c r="Z22" s="72" t="s">
        <v>442</v>
      </c>
      <c r="AA22" s="71" t="s">
        <v>181</v>
      </c>
      <c r="AB22" s="71" t="s">
        <v>180</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2">
        <v>8</v>
      </c>
      <c r="T23" s="212">
        <v>9</v>
      </c>
      <c r="U23" s="212">
        <v>10</v>
      </c>
      <c r="V23" s="212">
        <v>11</v>
      </c>
      <c r="W23" s="212">
        <v>12</v>
      </c>
      <c r="X23" s="212">
        <v>13</v>
      </c>
      <c r="Y23" s="212">
        <v>14</v>
      </c>
      <c r="Z23" s="212">
        <v>15</v>
      </c>
      <c r="AA23" s="64">
        <v>20</v>
      </c>
      <c r="AB23" s="64">
        <v>21</v>
      </c>
    </row>
    <row r="24" spans="1:31" s="197" customFormat="1" ht="47.25" customHeight="1" x14ac:dyDescent="0.25">
      <c r="A24" s="69">
        <v>1</v>
      </c>
      <c r="B24" s="68" t="s">
        <v>179</v>
      </c>
      <c r="C24" s="191">
        <f>AA24</f>
        <v>1.4219999999999999</v>
      </c>
      <c r="D24" s="191">
        <f>AB24</f>
        <v>1.1976</v>
      </c>
      <c r="E24" s="196">
        <f>C24</f>
        <v>1.4219999999999999</v>
      </c>
      <c r="F24" s="196">
        <f>AA24-AB24</f>
        <v>0.22439999999999993</v>
      </c>
      <c r="G24" s="191">
        <v>0</v>
      </c>
      <c r="H24" s="191">
        <v>0</v>
      </c>
      <c r="I24" s="191">
        <v>0</v>
      </c>
      <c r="J24" s="191">
        <v>0</v>
      </c>
      <c r="K24" s="191">
        <v>0</v>
      </c>
      <c r="L24" s="191">
        <v>0</v>
      </c>
      <c r="M24" s="191">
        <v>0</v>
      </c>
      <c r="N24" s="191">
        <v>0</v>
      </c>
      <c r="O24" s="191">
        <v>1.4219999999999999</v>
      </c>
      <c r="P24" s="191">
        <v>1.4219999999999999</v>
      </c>
      <c r="Q24" s="191">
        <v>1.1976</v>
      </c>
      <c r="R24" s="191">
        <v>1.1976</v>
      </c>
      <c r="S24" s="191">
        <v>0</v>
      </c>
      <c r="T24" s="191">
        <v>0</v>
      </c>
      <c r="U24" s="191">
        <v>0</v>
      </c>
      <c r="V24" s="191">
        <v>0</v>
      </c>
      <c r="W24" s="191">
        <v>0</v>
      </c>
      <c r="X24" s="191">
        <v>0</v>
      </c>
      <c r="Y24" s="191">
        <v>0</v>
      </c>
      <c r="Z24" s="191">
        <v>0</v>
      </c>
      <c r="AA24" s="191">
        <f>G24+K24+O24+S24+W24</f>
        <v>1.4219999999999999</v>
      </c>
      <c r="AB24" s="191">
        <f>I24+M24+Q24+U24+Y24</f>
        <v>1.1976</v>
      </c>
    </row>
    <row r="25" spans="1:31" ht="24" customHeight="1" x14ac:dyDescent="0.25">
      <c r="A25" s="66" t="s">
        <v>178</v>
      </c>
      <c r="B25" s="41" t="s">
        <v>177</v>
      </c>
      <c r="C25" s="191">
        <f t="shared" ref="C25:C64" si="0">AA25</f>
        <v>0</v>
      </c>
      <c r="D25" s="191">
        <f t="shared" ref="D25:D64" si="1">AB25</f>
        <v>0</v>
      </c>
      <c r="E25" s="193">
        <v>0</v>
      </c>
      <c r="F25" s="193">
        <v>0</v>
      </c>
      <c r="G25" s="192">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1">
        <f t="shared" ref="AA25:AA64" si="2">G25+K25+O25+S25+W25</f>
        <v>0</v>
      </c>
      <c r="AB25" s="191">
        <f t="shared" ref="AB25:AB64" si="3">I25+M25+Q25+U25+Y25</f>
        <v>0</v>
      </c>
    </row>
    <row r="26" spans="1:31" x14ac:dyDescent="0.25">
      <c r="A26" s="66" t="s">
        <v>176</v>
      </c>
      <c r="B26" s="41" t="s">
        <v>175</v>
      </c>
      <c r="C26" s="191">
        <f t="shared" si="0"/>
        <v>0</v>
      </c>
      <c r="D26" s="191">
        <f t="shared" si="1"/>
        <v>0</v>
      </c>
      <c r="E26" s="192">
        <v>0</v>
      </c>
      <c r="F26" s="192">
        <v>0</v>
      </c>
      <c r="G26" s="192">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1">
        <f t="shared" si="2"/>
        <v>0</v>
      </c>
      <c r="AB26" s="191">
        <f t="shared" si="3"/>
        <v>0</v>
      </c>
    </row>
    <row r="27" spans="1:31" ht="31.5" x14ac:dyDescent="0.25">
      <c r="A27" s="66" t="s">
        <v>174</v>
      </c>
      <c r="B27" s="41" t="s">
        <v>397</v>
      </c>
      <c r="C27" s="191">
        <f>C24</f>
        <v>1.4219999999999999</v>
      </c>
      <c r="D27" s="191">
        <f t="shared" ref="D27:AB27" si="4">D24</f>
        <v>1.1976</v>
      </c>
      <c r="E27" s="191">
        <f t="shared" si="4"/>
        <v>1.4219999999999999</v>
      </c>
      <c r="F27" s="191">
        <f t="shared" si="4"/>
        <v>0.22439999999999993</v>
      </c>
      <c r="G27" s="191">
        <f t="shared" si="4"/>
        <v>0</v>
      </c>
      <c r="H27" s="191">
        <f t="shared" si="4"/>
        <v>0</v>
      </c>
      <c r="I27" s="191">
        <f t="shared" si="4"/>
        <v>0</v>
      </c>
      <c r="J27" s="191">
        <f t="shared" si="4"/>
        <v>0</v>
      </c>
      <c r="K27" s="191">
        <f t="shared" si="4"/>
        <v>0</v>
      </c>
      <c r="L27" s="191">
        <f t="shared" si="4"/>
        <v>0</v>
      </c>
      <c r="M27" s="191">
        <f t="shared" si="4"/>
        <v>0</v>
      </c>
      <c r="N27" s="191">
        <f t="shared" si="4"/>
        <v>0</v>
      </c>
      <c r="O27" s="191">
        <f t="shared" si="4"/>
        <v>1.4219999999999999</v>
      </c>
      <c r="P27" s="191">
        <f t="shared" si="4"/>
        <v>1.4219999999999999</v>
      </c>
      <c r="Q27" s="191">
        <f t="shared" si="4"/>
        <v>1.1976</v>
      </c>
      <c r="R27" s="191">
        <f t="shared" si="4"/>
        <v>1.1976</v>
      </c>
      <c r="S27" s="191">
        <f t="shared" si="4"/>
        <v>0</v>
      </c>
      <c r="T27" s="191">
        <f t="shared" si="4"/>
        <v>0</v>
      </c>
      <c r="U27" s="191">
        <f t="shared" si="4"/>
        <v>0</v>
      </c>
      <c r="V27" s="191">
        <f t="shared" si="4"/>
        <v>0</v>
      </c>
      <c r="W27" s="191">
        <f t="shared" si="4"/>
        <v>0</v>
      </c>
      <c r="X27" s="191">
        <f t="shared" si="4"/>
        <v>0</v>
      </c>
      <c r="Y27" s="191">
        <f t="shared" si="4"/>
        <v>0</v>
      </c>
      <c r="Z27" s="191">
        <f t="shared" si="4"/>
        <v>0</v>
      </c>
      <c r="AA27" s="191">
        <f t="shared" si="4"/>
        <v>1.4219999999999999</v>
      </c>
      <c r="AB27" s="191">
        <f t="shared" si="4"/>
        <v>1.1976</v>
      </c>
    </row>
    <row r="28" spans="1:31" x14ac:dyDescent="0.25">
      <c r="A28" s="66" t="s">
        <v>173</v>
      </c>
      <c r="B28" s="41" t="s">
        <v>172</v>
      </c>
      <c r="C28" s="191">
        <f t="shared" si="0"/>
        <v>0</v>
      </c>
      <c r="D28" s="191">
        <f t="shared" si="1"/>
        <v>0</v>
      </c>
      <c r="E28" s="192">
        <v>0</v>
      </c>
      <c r="F28" s="192">
        <v>0</v>
      </c>
      <c r="G28" s="192">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1">
        <f t="shared" si="2"/>
        <v>0</v>
      </c>
      <c r="AB28" s="191">
        <f t="shared" si="3"/>
        <v>0</v>
      </c>
    </row>
    <row r="29" spans="1:31" x14ac:dyDescent="0.25">
      <c r="A29" s="66" t="s">
        <v>171</v>
      </c>
      <c r="B29" s="70" t="s">
        <v>170</v>
      </c>
      <c r="C29" s="191">
        <f t="shared" si="0"/>
        <v>0</v>
      </c>
      <c r="D29" s="191">
        <f t="shared" si="1"/>
        <v>0</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1">
        <f t="shared" si="2"/>
        <v>0</v>
      </c>
      <c r="AB29" s="191">
        <f t="shared" si="3"/>
        <v>0</v>
      </c>
    </row>
    <row r="30" spans="1:31" s="197" customFormat="1" ht="47.25" x14ac:dyDescent="0.25">
      <c r="A30" s="69" t="s">
        <v>62</v>
      </c>
      <c r="B30" s="68" t="s">
        <v>169</v>
      </c>
      <c r="C30" s="191">
        <f>C24/1.2</f>
        <v>1.1850000000000001</v>
      </c>
      <c r="D30" s="191">
        <f t="shared" ref="D30:AB30" si="5">D24/1.2</f>
        <v>0.998</v>
      </c>
      <c r="E30" s="191">
        <f t="shared" si="5"/>
        <v>1.1850000000000001</v>
      </c>
      <c r="F30" s="191">
        <f t="shared" si="5"/>
        <v>0.18699999999999994</v>
      </c>
      <c r="G30" s="191">
        <f t="shared" si="5"/>
        <v>0</v>
      </c>
      <c r="H30" s="191">
        <f t="shared" si="5"/>
        <v>0</v>
      </c>
      <c r="I30" s="191">
        <f t="shared" si="5"/>
        <v>0</v>
      </c>
      <c r="J30" s="191">
        <f t="shared" si="5"/>
        <v>0</v>
      </c>
      <c r="K30" s="191">
        <f t="shared" si="5"/>
        <v>0</v>
      </c>
      <c r="L30" s="191">
        <f t="shared" si="5"/>
        <v>0</v>
      </c>
      <c r="M30" s="191">
        <f t="shared" si="5"/>
        <v>0</v>
      </c>
      <c r="N30" s="191">
        <f t="shared" si="5"/>
        <v>0</v>
      </c>
      <c r="O30" s="191">
        <f t="shared" si="5"/>
        <v>1.1850000000000001</v>
      </c>
      <c r="P30" s="191">
        <f t="shared" si="5"/>
        <v>1.1850000000000001</v>
      </c>
      <c r="Q30" s="191">
        <f t="shared" si="5"/>
        <v>0.998</v>
      </c>
      <c r="R30" s="191">
        <f t="shared" si="5"/>
        <v>0.998</v>
      </c>
      <c r="S30" s="191">
        <f t="shared" si="5"/>
        <v>0</v>
      </c>
      <c r="T30" s="191">
        <f t="shared" si="5"/>
        <v>0</v>
      </c>
      <c r="U30" s="191">
        <f t="shared" si="5"/>
        <v>0</v>
      </c>
      <c r="V30" s="191">
        <f t="shared" si="5"/>
        <v>0</v>
      </c>
      <c r="W30" s="191">
        <f t="shared" si="5"/>
        <v>0</v>
      </c>
      <c r="X30" s="191">
        <f t="shared" si="5"/>
        <v>0</v>
      </c>
      <c r="Y30" s="191">
        <f t="shared" si="5"/>
        <v>0</v>
      </c>
      <c r="Z30" s="191">
        <f t="shared" si="5"/>
        <v>0</v>
      </c>
      <c r="AA30" s="191">
        <f t="shared" si="5"/>
        <v>1.1850000000000001</v>
      </c>
      <c r="AB30" s="191">
        <f t="shared" si="5"/>
        <v>0.998</v>
      </c>
    </row>
    <row r="31" spans="1:31" x14ac:dyDescent="0.25">
      <c r="A31" s="66" t="s">
        <v>168</v>
      </c>
      <c r="B31" s="41" t="s">
        <v>167</v>
      </c>
      <c r="C31" s="191">
        <f t="shared" si="0"/>
        <v>0</v>
      </c>
      <c r="D31" s="191">
        <f t="shared" si="1"/>
        <v>0</v>
      </c>
      <c r="E31" s="192">
        <v>0</v>
      </c>
      <c r="F31" s="192">
        <v>0</v>
      </c>
      <c r="G31" s="192">
        <v>0</v>
      </c>
      <c r="H31" s="192">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1">
        <f t="shared" si="2"/>
        <v>0</v>
      </c>
      <c r="AB31" s="191">
        <f t="shared" si="3"/>
        <v>0</v>
      </c>
    </row>
    <row r="32" spans="1:31" ht="31.5" x14ac:dyDescent="0.25">
      <c r="A32" s="66" t="s">
        <v>166</v>
      </c>
      <c r="B32" s="41" t="s">
        <v>165</v>
      </c>
      <c r="C32" s="191">
        <f t="shared" si="0"/>
        <v>0</v>
      </c>
      <c r="D32" s="191">
        <f t="shared" si="1"/>
        <v>0</v>
      </c>
      <c r="E32" s="193">
        <v>0</v>
      </c>
      <c r="F32" s="193">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1">
        <f t="shared" si="2"/>
        <v>0</v>
      </c>
      <c r="AB32" s="191">
        <f t="shared" si="3"/>
        <v>0</v>
      </c>
    </row>
    <row r="33" spans="1:28" x14ac:dyDescent="0.25">
      <c r="A33" s="66" t="s">
        <v>164</v>
      </c>
      <c r="B33" s="41" t="s">
        <v>163</v>
      </c>
      <c r="C33" s="191">
        <f t="shared" si="0"/>
        <v>0</v>
      </c>
      <c r="D33" s="191">
        <f t="shared" si="1"/>
        <v>0</v>
      </c>
      <c r="E33" s="192">
        <v>0</v>
      </c>
      <c r="F33" s="192">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1">
        <f t="shared" si="2"/>
        <v>0</v>
      </c>
      <c r="AB33" s="191">
        <f t="shared" si="3"/>
        <v>0</v>
      </c>
    </row>
    <row r="34" spans="1:28" x14ac:dyDescent="0.25">
      <c r="A34" s="66" t="s">
        <v>162</v>
      </c>
      <c r="B34" s="41" t="s">
        <v>161</v>
      </c>
      <c r="C34" s="191">
        <f t="shared" si="0"/>
        <v>0</v>
      </c>
      <c r="D34" s="191">
        <f t="shared" si="1"/>
        <v>0</v>
      </c>
      <c r="E34" s="192">
        <v>0</v>
      </c>
      <c r="F34" s="192">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1">
        <f t="shared" si="2"/>
        <v>0</v>
      </c>
      <c r="AB34" s="191">
        <f t="shared" si="3"/>
        <v>0</v>
      </c>
    </row>
    <row r="35" spans="1:28" s="197" customFormat="1" ht="31.5" x14ac:dyDescent="0.25">
      <c r="A35" s="69" t="s">
        <v>61</v>
      </c>
      <c r="B35" s="68" t="s">
        <v>160</v>
      </c>
      <c r="C35" s="191">
        <f t="shared" si="0"/>
        <v>0</v>
      </c>
      <c r="D35" s="191">
        <f t="shared" si="1"/>
        <v>0</v>
      </c>
      <c r="E35" s="191">
        <v>0</v>
      </c>
      <c r="F35" s="191">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f t="shared" si="2"/>
        <v>0</v>
      </c>
      <c r="AB35" s="191">
        <f t="shared" si="3"/>
        <v>0</v>
      </c>
    </row>
    <row r="36" spans="1:28" ht="31.5" x14ac:dyDescent="0.25">
      <c r="A36" s="66" t="s">
        <v>159</v>
      </c>
      <c r="B36" s="65" t="s">
        <v>158</v>
      </c>
      <c r="C36" s="191">
        <f t="shared" si="0"/>
        <v>0</v>
      </c>
      <c r="D36" s="191">
        <f t="shared" si="1"/>
        <v>0</v>
      </c>
      <c r="E36" s="192">
        <v>0</v>
      </c>
      <c r="F36" s="192">
        <v>0</v>
      </c>
      <c r="G36" s="192">
        <v>0</v>
      </c>
      <c r="H36" s="192">
        <v>0</v>
      </c>
      <c r="I36" s="192">
        <v>0</v>
      </c>
      <c r="J36" s="192">
        <v>0</v>
      </c>
      <c r="K36" s="192">
        <v>0</v>
      </c>
      <c r="L36" s="192">
        <v>0</v>
      </c>
      <c r="M36" s="192">
        <v>0</v>
      </c>
      <c r="N36" s="192">
        <v>0</v>
      </c>
      <c r="O36" s="192">
        <v>0</v>
      </c>
      <c r="P36" s="192">
        <v>0</v>
      </c>
      <c r="Q36" s="194">
        <v>0</v>
      </c>
      <c r="R36" s="192">
        <v>0</v>
      </c>
      <c r="S36" s="192">
        <v>0</v>
      </c>
      <c r="T36" s="192">
        <v>0</v>
      </c>
      <c r="U36" s="192">
        <v>0</v>
      </c>
      <c r="V36" s="192">
        <v>0</v>
      </c>
      <c r="W36" s="192">
        <v>0</v>
      </c>
      <c r="X36" s="192">
        <v>0</v>
      </c>
      <c r="Y36" s="192">
        <v>0</v>
      </c>
      <c r="Z36" s="192">
        <v>0</v>
      </c>
      <c r="AA36" s="191">
        <f t="shared" si="2"/>
        <v>0</v>
      </c>
      <c r="AB36" s="191">
        <f t="shared" si="3"/>
        <v>0</v>
      </c>
    </row>
    <row r="37" spans="1:28" x14ac:dyDescent="0.25">
      <c r="A37" s="66" t="s">
        <v>157</v>
      </c>
      <c r="B37" s="65" t="s">
        <v>147</v>
      </c>
      <c r="C37" s="191">
        <f t="shared" si="0"/>
        <v>0</v>
      </c>
      <c r="D37" s="191">
        <f t="shared" si="1"/>
        <v>0</v>
      </c>
      <c r="E37" s="192">
        <v>0</v>
      </c>
      <c r="F37" s="192">
        <v>0</v>
      </c>
      <c r="G37" s="192">
        <v>0</v>
      </c>
      <c r="H37" s="192">
        <v>0</v>
      </c>
      <c r="I37" s="192">
        <v>0</v>
      </c>
      <c r="J37" s="192">
        <v>0</v>
      </c>
      <c r="K37" s="192">
        <v>0</v>
      </c>
      <c r="L37" s="192">
        <v>0</v>
      </c>
      <c r="M37" s="192">
        <v>0</v>
      </c>
      <c r="N37" s="192">
        <v>0</v>
      </c>
      <c r="O37" s="192">
        <v>0</v>
      </c>
      <c r="P37" s="192">
        <v>0</v>
      </c>
      <c r="Q37" s="194">
        <v>0</v>
      </c>
      <c r="R37" s="192">
        <v>0</v>
      </c>
      <c r="S37" s="192">
        <v>0</v>
      </c>
      <c r="T37" s="192">
        <v>0</v>
      </c>
      <c r="U37" s="192">
        <v>0</v>
      </c>
      <c r="V37" s="192">
        <v>0</v>
      </c>
      <c r="W37" s="192">
        <v>0</v>
      </c>
      <c r="X37" s="192">
        <v>0</v>
      </c>
      <c r="Y37" s="192">
        <v>0</v>
      </c>
      <c r="Z37" s="192">
        <v>0</v>
      </c>
      <c r="AA37" s="191">
        <f t="shared" si="2"/>
        <v>0</v>
      </c>
      <c r="AB37" s="191">
        <f t="shared" si="3"/>
        <v>0</v>
      </c>
    </row>
    <row r="38" spans="1:28" x14ac:dyDescent="0.25">
      <c r="A38" s="66" t="s">
        <v>156</v>
      </c>
      <c r="B38" s="65" t="s">
        <v>145</v>
      </c>
      <c r="C38" s="191">
        <f t="shared" si="0"/>
        <v>0</v>
      </c>
      <c r="D38" s="191">
        <f t="shared" si="1"/>
        <v>0</v>
      </c>
      <c r="E38" s="192">
        <v>0</v>
      </c>
      <c r="F38" s="192">
        <v>0</v>
      </c>
      <c r="G38" s="192">
        <v>0</v>
      </c>
      <c r="H38" s="192">
        <v>0</v>
      </c>
      <c r="I38" s="192">
        <v>0</v>
      </c>
      <c r="J38" s="192">
        <v>0</v>
      </c>
      <c r="K38" s="192">
        <v>0</v>
      </c>
      <c r="L38" s="192">
        <v>0</v>
      </c>
      <c r="M38" s="192">
        <v>0</v>
      </c>
      <c r="N38" s="192">
        <v>0</v>
      </c>
      <c r="O38" s="192">
        <v>0</v>
      </c>
      <c r="P38" s="192">
        <v>0</v>
      </c>
      <c r="Q38" s="194">
        <v>0</v>
      </c>
      <c r="R38" s="192">
        <v>0</v>
      </c>
      <c r="S38" s="192">
        <v>0</v>
      </c>
      <c r="T38" s="192">
        <v>0</v>
      </c>
      <c r="U38" s="192">
        <v>0</v>
      </c>
      <c r="V38" s="192">
        <v>0</v>
      </c>
      <c r="W38" s="192">
        <v>0</v>
      </c>
      <c r="X38" s="192">
        <v>0</v>
      </c>
      <c r="Y38" s="192">
        <v>0</v>
      </c>
      <c r="Z38" s="192">
        <v>0</v>
      </c>
      <c r="AA38" s="191">
        <f t="shared" si="2"/>
        <v>0</v>
      </c>
      <c r="AB38" s="191">
        <f t="shared" si="3"/>
        <v>0</v>
      </c>
    </row>
    <row r="39" spans="1:28" ht="31.5" x14ac:dyDescent="0.25">
      <c r="A39" s="66" t="s">
        <v>155</v>
      </c>
      <c r="B39" s="41" t="s">
        <v>143</v>
      </c>
      <c r="C39" s="191">
        <f t="shared" si="0"/>
        <v>0</v>
      </c>
      <c r="D39" s="191">
        <f t="shared" si="1"/>
        <v>0</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1">
        <f t="shared" si="2"/>
        <v>0</v>
      </c>
      <c r="AB39" s="191">
        <f t="shared" si="3"/>
        <v>0</v>
      </c>
    </row>
    <row r="40" spans="1:28" ht="31.5" x14ac:dyDescent="0.25">
      <c r="A40" s="66" t="s">
        <v>154</v>
      </c>
      <c r="B40" s="41" t="s">
        <v>141</v>
      </c>
      <c r="C40" s="191">
        <f t="shared" si="0"/>
        <v>0</v>
      </c>
      <c r="D40" s="191">
        <f t="shared" si="1"/>
        <v>0</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1">
        <f t="shared" si="2"/>
        <v>0</v>
      </c>
      <c r="AB40" s="191">
        <f t="shared" si="3"/>
        <v>0</v>
      </c>
    </row>
    <row r="41" spans="1:28" x14ac:dyDescent="0.25">
      <c r="A41" s="66" t="s">
        <v>153</v>
      </c>
      <c r="B41" s="41" t="s">
        <v>139</v>
      </c>
      <c r="C41" s="191">
        <f t="shared" si="0"/>
        <v>0</v>
      </c>
      <c r="D41" s="191">
        <f t="shared" si="1"/>
        <v>0</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1">
        <f t="shared" si="2"/>
        <v>0</v>
      </c>
      <c r="AB41" s="191">
        <f t="shared" si="3"/>
        <v>0</v>
      </c>
    </row>
    <row r="42" spans="1:28" s="221" customFormat="1" x14ac:dyDescent="0.25">
      <c r="A42" s="217" t="s">
        <v>152</v>
      </c>
      <c r="B42" s="218" t="s">
        <v>512</v>
      </c>
      <c r="C42" s="219">
        <f t="shared" si="0"/>
        <v>104</v>
      </c>
      <c r="D42" s="219">
        <f t="shared" si="1"/>
        <v>97</v>
      </c>
      <c r="E42" s="217">
        <v>104</v>
      </c>
      <c r="F42" s="217">
        <v>97</v>
      </c>
      <c r="G42" s="217">
        <v>0</v>
      </c>
      <c r="H42" s="217">
        <v>0</v>
      </c>
      <c r="I42" s="217">
        <v>0</v>
      </c>
      <c r="J42" s="217">
        <v>0</v>
      </c>
      <c r="K42" s="220">
        <v>0</v>
      </c>
      <c r="L42" s="217">
        <v>0</v>
      </c>
      <c r="M42" s="217">
        <v>0</v>
      </c>
      <c r="N42" s="217">
        <v>0</v>
      </c>
      <c r="O42" s="220">
        <v>104</v>
      </c>
      <c r="P42" s="220">
        <v>104</v>
      </c>
      <c r="Q42" s="220">
        <v>97</v>
      </c>
      <c r="R42" s="220">
        <v>97</v>
      </c>
      <c r="S42" s="217">
        <v>0</v>
      </c>
      <c r="T42" s="217">
        <v>0</v>
      </c>
      <c r="U42" s="226">
        <v>0</v>
      </c>
      <c r="V42" s="217">
        <v>0</v>
      </c>
      <c r="W42" s="220">
        <v>0</v>
      </c>
      <c r="X42" s="217">
        <v>0</v>
      </c>
      <c r="Y42" s="217">
        <v>0</v>
      </c>
      <c r="Z42" s="217">
        <v>0</v>
      </c>
      <c r="AA42" s="219">
        <f t="shared" si="2"/>
        <v>104</v>
      </c>
      <c r="AB42" s="219">
        <f t="shared" si="3"/>
        <v>97</v>
      </c>
    </row>
    <row r="43" spans="1:28" s="197" customFormat="1" x14ac:dyDescent="0.25">
      <c r="A43" s="69" t="s">
        <v>60</v>
      </c>
      <c r="B43" s="68" t="s">
        <v>151</v>
      </c>
      <c r="C43" s="219">
        <f t="shared" si="0"/>
        <v>0</v>
      </c>
      <c r="D43" s="219">
        <f t="shared" si="1"/>
        <v>0</v>
      </c>
      <c r="E43" s="219">
        <v>0</v>
      </c>
      <c r="F43" s="219">
        <v>0</v>
      </c>
      <c r="G43" s="219">
        <v>0</v>
      </c>
      <c r="H43" s="219">
        <v>0</v>
      </c>
      <c r="I43" s="219">
        <v>0</v>
      </c>
      <c r="J43" s="219">
        <v>0</v>
      </c>
      <c r="K43" s="219">
        <v>0</v>
      </c>
      <c r="L43" s="219">
        <v>0</v>
      </c>
      <c r="M43" s="219">
        <v>0</v>
      </c>
      <c r="N43" s="219">
        <v>0</v>
      </c>
      <c r="O43" s="219">
        <v>0</v>
      </c>
      <c r="P43" s="219">
        <v>0</v>
      </c>
      <c r="Q43" s="219">
        <v>0</v>
      </c>
      <c r="R43" s="219">
        <v>0</v>
      </c>
      <c r="S43" s="219">
        <v>0</v>
      </c>
      <c r="T43" s="219">
        <v>0</v>
      </c>
      <c r="U43" s="219">
        <v>0</v>
      </c>
      <c r="V43" s="219">
        <v>0</v>
      </c>
      <c r="W43" s="219">
        <v>0</v>
      </c>
      <c r="X43" s="219">
        <v>0</v>
      </c>
      <c r="Y43" s="219">
        <v>0</v>
      </c>
      <c r="Z43" s="219">
        <v>0</v>
      </c>
      <c r="AA43" s="219">
        <f t="shared" si="2"/>
        <v>0</v>
      </c>
      <c r="AB43" s="219">
        <f t="shared" si="3"/>
        <v>0</v>
      </c>
    </row>
    <row r="44" spans="1:28" x14ac:dyDescent="0.25">
      <c r="A44" s="66" t="s">
        <v>150</v>
      </c>
      <c r="B44" s="41" t="s">
        <v>149</v>
      </c>
      <c r="C44" s="219">
        <f t="shared" si="0"/>
        <v>0</v>
      </c>
      <c r="D44" s="219">
        <f t="shared" si="1"/>
        <v>0</v>
      </c>
      <c r="E44" s="217">
        <v>0</v>
      </c>
      <c r="F44" s="217">
        <v>0</v>
      </c>
      <c r="G44" s="217">
        <v>0</v>
      </c>
      <c r="H44" s="217">
        <v>0</v>
      </c>
      <c r="I44" s="217">
        <v>0</v>
      </c>
      <c r="J44" s="217">
        <v>0</v>
      </c>
      <c r="K44" s="217">
        <v>0</v>
      </c>
      <c r="L44" s="217">
        <v>0</v>
      </c>
      <c r="M44" s="217">
        <v>0</v>
      </c>
      <c r="N44" s="217">
        <v>0</v>
      </c>
      <c r="O44" s="217">
        <v>0</v>
      </c>
      <c r="P44" s="217">
        <v>0</v>
      </c>
      <c r="Q44" s="217">
        <v>0</v>
      </c>
      <c r="R44" s="217">
        <v>0</v>
      </c>
      <c r="S44" s="217">
        <v>0</v>
      </c>
      <c r="T44" s="217">
        <v>0</v>
      </c>
      <c r="U44" s="217">
        <v>0</v>
      </c>
      <c r="V44" s="217">
        <v>0</v>
      </c>
      <c r="W44" s="217">
        <v>0</v>
      </c>
      <c r="X44" s="217">
        <v>0</v>
      </c>
      <c r="Y44" s="217">
        <v>0</v>
      </c>
      <c r="Z44" s="217">
        <v>0</v>
      </c>
      <c r="AA44" s="219">
        <f t="shared" si="2"/>
        <v>0</v>
      </c>
      <c r="AB44" s="219">
        <f t="shared" si="3"/>
        <v>0</v>
      </c>
    </row>
    <row r="45" spans="1:28" x14ac:dyDescent="0.25">
      <c r="A45" s="66" t="s">
        <v>148</v>
      </c>
      <c r="B45" s="41" t="s">
        <v>147</v>
      </c>
      <c r="C45" s="219">
        <f t="shared" si="0"/>
        <v>0</v>
      </c>
      <c r="D45" s="219">
        <f t="shared" si="1"/>
        <v>0</v>
      </c>
      <c r="E45" s="217">
        <v>0</v>
      </c>
      <c r="F45" s="217">
        <v>0</v>
      </c>
      <c r="G45" s="217">
        <v>0</v>
      </c>
      <c r="H45" s="217">
        <v>0</v>
      </c>
      <c r="I45" s="217">
        <v>0</v>
      </c>
      <c r="J45" s="217">
        <v>0</v>
      </c>
      <c r="K45" s="217">
        <v>0</v>
      </c>
      <c r="L45" s="217">
        <v>0</v>
      </c>
      <c r="M45" s="217">
        <v>0</v>
      </c>
      <c r="N45" s="217">
        <v>0</v>
      </c>
      <c r="O45" s="217">
        <v>0</v>
      </c>
      <c r="P45" s="217">
        <v>0</v>
      </c>
      <c r="Q45" s="217">
        <v>0</v>
      </c>
      <c r="R45" s="217">
        <v>0</v>
      </c>
      <c r="S45" s="217">
        <v>0</v>
      </c>
      <c r="T45" s="217">
        <v>0</v>
      </c>
      <c r="U45" s="217">
        <v>0</v>
      </c>
      <c r="V45" s="217">
        <v>0</v>
      </c>
      <c r="W45" s="217">
        <v>0</v>
      </c>
      <c r="X45" s="217">
        <v>0</v>
      </c>
      <c r="Y45" s="217">
        <v>0</v>
      </c>
      <c r="Z45" s="217">
        <v>0</v>
      </c>
      <c r="AA45" s="219">
        <f t="shared" si="2"/>
        <v>0</v>
      </c>
      <c r="AB45" s="219">
        <f t="shared" si="3"/>
        <v>0</v>
      </c>
    </row>
    <row r="46" spans="1:28" x14ac:dyDescent="0.25">
      <c r="A46" s="66" t="s">
        <v>146</v>
      </c>
      <c r="B46" s="41" t="s">
        <v>145</v>
      </c>
      <c r="C46" s="219">
        <f t="shared" si="0"/>
        <v>0</v>
      </c>
      <c r="D46" s="219">
        <f t="shared" si="1"/>
        <v>0</v>
      </c>
      <c r="E46" s="217">
        <v>0</v>
      </c>
      <c r="F46" s="217">
        <v>0</v>
      </c>
      <c r="G46" s="217">
        <v>0</v>
      </c>
      <c r="H46" s="217">
        <v>0</v>
      </c>
      <c r="I46" s="217">
        <v>0</v>
      </c>
      <c r="J46" s="217">
        <v>0</v>
      </c>
      <c r="K46" s="217">
        <v>0</v>
      </c>
      <c r="L46" s="217">
        <v>0</v>
      </c>
      <c r="M46" s="217">
        <v>0</v>
      </c>
      <c r="N46" s="217">
        <v>0</v>
      </c>
      <c r="O46" s="217">
        <v>0</v>
      </c>
      <c r="P46" s="217">
        <v>0</v>
      </c>
      <c r="Q46" s="217">
        <v>0</v>
      </c>
      <c r="R46" s="217">
        <v>0</v>
      </c>
      <c r="S46" s="217">
        <v>0</v>
      </c>
      <c r="T46" s="217">
        <v>0</v>
      </c>
      <c r="U46" s="217">
        <v>0</v>
      </c>
      <c r="V46" s="217">
        <v>0</v>
      </c>
      <c r="W46" s="217">
        <v>0</v>
      </c>
      <c r="X46" s="217">
        <v>0</v>
      </c>
      <c r="Y46" s="217">
        <v>0</v>
      </c>
      <c r="Z46" s="217">
        <v>0</v>
      </c>
      <c r="AA46" s="219">
        <f t="shared" si="2"/>
        <v>0</v>
      </c>
      <c r="AB46" s="219">
        <f t="shared" si="3"/>
        <v>0</v>
      </c>
    </row>
    <row r="47" spans="1:28" ht="31.5" x14ac:dyDescent="0.25">
      <c r="A47" s="66" t="s">
        <v>144</v>
      </c>
      <c r="B47" s="41" t="s">
        <v>143</v>
      </c>
      <c r="C47" s="219">
        <f t="shared" si="0"/>
        <v>0</v>
      </c>
      <c r="D47" s="219">
        <f t="shared" si="1"/>
        <v>0</v>
      </c>
      <c r="E47" s="217">
        <v>0</v>
      </c>
      <c r="F47" s="217">
        <v>0</v>
      </c>
      <c r="G47" s="217">
        <v>0</v>
      </c>
      <c r="H47" s="217">
        <v>0</v>
      </c>
      <c r="I47" s="217">
        <v>0</v>
      </c>
      <c r="J47" s="217">
        <v>0</v>
      </c>
      <c r="K47" s="217">
        <v>0</v>
      </c>
      <c r="L47" s="217">
        <v>0</v>
      </c>
      <c r="M47" s="217">
        <v>0</v>
      </c>
      <c r="N47" s="217">
        <v>0</v>
      </c>
      <c r="O47" s="217">
        <v>0</v>
      </c>
      <c r="P47" s="217">
        <v>0</v>
      </c>
      <c r="Q47" s="217">
        <v>0</v>
      </c>
      <c r="R47" s="217">
        <v>0</v>
      </c>
      <c r="S47" s="217">
        <v>0</v>
      </c>
      <c r="T47" s="217">
        <v>0</v>
      </c>
      <c r="U47" s="217">
        <v>0</v>
      </c>
      <c r="V47" s="217">
        <v>0</v>
      </c>
      <c r="W47" s="217">
        <v>0</v>
      </c>
      <c r="X47" s="217">
        <v>0</v>
      </c>
      <c r="Y47" s="217">
        <v>0</v>
      </c>
      <c r="Z47" s="217">
        <v>0</v>
      </c>
      <c r="AA47" s="219">
        <f t="shared" si="2"/>
        <v>0</v>
      </c>
      <c r="AB47" s="219">
        <f t="shared" si="3"/>
        <v>0</v>
      </c>
    </row>
    <row r="48" spans="1:28" ht="31.5" x14ac:dyDescent="0.25">
      <c r="A48" s="66" t="s">
        <v>142</v>
      </c>
      <c r="B48" s="41" t="s">
        <v>141</v>
      </c>
      <c r="C48" s="219">
        <f t="shared" si="0"/>
        <v>0</v>
      </c>
      <c r="D48" s="219">
        <f t="shared" si="1"/>
        <v>0</v>
      </c>
      <c r="E48" s="217">
        <v>0</v>
      </c>
      <c r="F48" s="217">
        <v>0</v>
      </c>
      <c r="G48" s="217">
        <v>0</v>
      </c>
      <c r="H48" s="217">
        <v>0</v>
      </c>
      <c r="I48" s="217">
        <v>0</v>
      </c>
      <c r="J48" s="217">
        <v>0</v>
      </c>
      <c r="K48" s="217">
        <v>0</v>
      </c>
      <c r="L48" s="217">
        <v>0</v>
      </c>
      <c r="M48" s="217">
        <v>0</v>
      </c>
      <c r="N48" s="217">
        <v>0</v>
      </c>
      <c r="O48" s="217">
        <v>0</v>
      </c>
      <c r="P48" s="217">
        <v>0</v>
      </c>
      <c r="Q48" s="217">
        <v>0</v>
      </c>
      <c r="R48" s="217">
        <v>0</v>
      </c>
      <c r="S48" s="217">
        <v>0</v>
      </c>
      <c r="T48" s="217">
        <v>0</v>
      </c>
      <c r="U48" s="217">
        <v>0</v>
      </c>
      <c r="V48" s="217">
        <v>0</v>
      </c>
      <c r="W48" s="217">
        <v>0</v>
      </c>
      <c r="X48" s="217">
        <v>0</v>
      </c>
      <c r="Y48" s="217">
        <v>0</v>
      </c>
      <c r="Z48" s="217">
        <v>0</v>
      </c>
      <c r="AA48" s="219">
        <f t="shared" si="2"/>
        <v>0</v>
      </c>
      <c r="AB48" s="219">
        <f t="shared" si="3"/>
        <v>0</v>
      </c>
    </row>
    <row r="49" spans="1:28" x14ac:dyDescent="0.25">
      <c r="A49" s="66" t="s">
        <v>140</v>
      </c>
      <c r="B49" s="41" t="s">
        <v>139</v>
      </c>
      <c r="C49" s="219">
        <f t="shared" si="0"/>
        <v>0</v>
      </c>
      <c r="D49" s="219">
        <f t="shared" si="1"/>
        <v>0</v>
      </c>
      <c r="E49" s="217">
        <v>0</v>
      </c>
      <c r="F49" s="217">
        <v>0</v>
      </c>
      <c r="G49" s="217">
        <v>0</v>
      </c>
      <c r="H49" s="217">
        <v>0</v>
      </c>
      <c r="I49" s="217">
        <v>0</v>
      </c>
      <c r="J49" s="217">
        <v>0</v>
      </c>
      <c r="K49" s="217">
        <v>0</v>
      </c>
      <c r="L49" s="217">
        <v>0</v>
      </c>
      <c r="M49" s="217">
        <v>0</v>
      </c>
      <c r="N49" s="217">
        <v>0</v>
      </c>
      <c r="O49" s="217">
        <v>0</v>
      </c>
      <c r="P49" s="217">
        <v>0</v>
      </c>
      <c r="Q49" s="217">
        <v>0</v>
      </c>
      <c r="R49" s="217">
        <v>0</v>
      </c>
      <c r="S49" s="217">
        <v>0</v>
      </c>
      <c r="T49" s="217">
        <v>0</v>
      </c>
      <c r="U49" s="217">
        <v>0</v>
      </c>
      <c r="V49" s="217">
        <v>0</v>
      </c>
      <c r="W49" s="217">
        <v>0</v>
      </c>
      <c r="X49" s="217">
        <v>0</v>
      </c>
      <c r="Y49" s="217">
        <v>0</v>
      </c>
      <c r="Z49" s="217">
        <v>0</v>
      </c>
      <c r="AA49" s="219">
        <f t="shared" si="2"/>
        <v>0</v>
      </c>
      <c r="AB49" s="219">
        <f t="shared" si="3"/>
        <v>0</v>
      </c>
    </row>
    <row r="50" spans="1:28" s="221" customFormat="1" x14ac:dyDescent="0.25">
      <c r="A50" s="217" t="s">
        <v>138</v>
      </c>
      <c r="B50" s="218" t="s">
        <v>526</v>
      </c>
      <c r="C50" s="219">
        <f>C42</f>
        <v>104</v>
      </c>
      <c r="D50" s="219">
        <f t="shared" ref="D50:AB50" si="6">D42</f>
        <v>97</v>
      </c>
      <c r="E50" s="219">
        <v>104</v>
      </c>
      <c r="F50" s="219">
        <v>97</v>
      </c>
      <c r="G50" s="219">
        <f t="shared" si="6"/>
        <v>0</v>
      </c>
      <c r="H50" s="219">
        <f t="shared" si="6"/>
        <v>0</v>
      </c>
      <c r="I50" s="219">
        <f t="shared" si="6"/>
        <v>0</v>
      </c>
      <c r="J50" s="219">
        <f t="shared" si="6"/>
        <v>0</v>
      </c>
      <c r="K50" s="219">
        <f t="shared" si="6"/>
        <v>0</v>
      </c>
      <c r="L50" s="219">
        <f t="shared" si="6"/>
        <v>0</v>
      </c>
      <c r="M50" s="219">
        <f t="shared" si="6"/>
        <v>0</v>
      </c>
      <c r="N50" s="219">
        <f t="shared" si="6"/>
        <v>0</v>
      </c>
      <c r="O50" s="219">
        <f t="shared" si="6"/>
        <v>104</v>
      </c>
      <c r="P50" s="219">
        <f t="shared" si="6"/>
        <v>104</v>
      </c>
      <c r="Q50" s="219">
        <f t="shared" si="6"/>
        <v>97</v>
      </c>
      <c r="R50" s="219">
        <f t="shared" si="6"/>
        <v>97</v>
      </c>
      <c r="S50" s="219">
        <f t="shared" si="6"/>
        <v>0</v>
      </c>
      <c r="T50" s="219">
        <f t="shared" si="6"/>
        <v>0</v>
      </c>
      <c r="U50" s="219">
        <f t="shared" si="6"/>
        <v>0</v>
      </c>
      <c r="V50" s="219">
        <f t="shared" si="6"/>
        <v>0</v>
      </c>
      <c r="W50" s="219">
        <f t="shared" si="6"/>
        <v>0</v>
      </c>
      <c r="X50" s="219">
        <f t="shared" si="6"/>
        <v>0</v>
      </c>
      <c r="Y50" s="219">
        <f t="shared" si="6"/>
        <v>0</v>
      </c>
      <c r="Z50" s="219">
        <f t="shared" si="6"/>
        <v>0</v>
      </c>
      <c r="AA50" s="219">
        <f t="shared" si="6"/>
        <v>104</v>
      </c>
      <c r="AB50" s="219">
        <f t="shared" si="6"/>
        <v>97</v>
      </c>
    </row>
    <row r="51" spans="1:28" s="197" customFormat="1" ht="35.25" customHeight="1" x14ac:dyDescent="0.25">
      <c r="A51" s="69" t="s">
        <v>58</v>
      </c>
      <c r="B51" s="68" t="s">
        <v>137</v>
      </c>
      <c r="C51" s="219">
        <f t="shared" si="0"/>
        <v>0</v>
      </c>
      <c r="D51" s="219">
        <f t="shared" si="1"/>
        <v>0</v>
      </c>
      <c r="E51" s="219">
        <v>0</v>
      </c>
      <c r="F51" s="219">
        <v>0</v>
      </c>
      <c r="G51" s="219">
        <v>0</v>
      </c>
      <c r="H51" s="219">
        <v>0</v>
      </c>
      <c r="I51" s="219">
        <v>0</v>
      </c>
      <c r="J51" s="219">
        <v>0</v>
      </c>
      <c r="K51" s="219">
        <v>0</v>
      </c>
      <c r="L51" s="219">
        <v>0</v>
      </c>
      <c r="M51" s="219">
        <v>0</v>
      </c>
      <c r="N51" s="219">
        <v>0</v>
      </c>
      <c r="O51" s="219">
        <v>0</v>
      </c>
      <c r="P51" s="219">
        <v>0</v>
      </c>
      <c r="Q51" s="219">
        <v>0</v>
      </c>
      <c r="R51" s="219">
        <v>0</v>
      </c>
      <c r="S51" s="219">
        <v>0</v>
      </c>
      <c r="T51" s="219">
        <v>0</v>
      </c>
      <c r="U51" s="219">
        <v>0</v>
      </c>
      <c r="V51" s="219">
        <v>0</v>
      </c>
      <c r="W51" s="219">
        <v>0</v>
      </c>
      <c r="X51" s="219">
        <v>0</v>
      </c>
      <c r="Y51" s="219">
        <v>0</v>
      </c>
      <c r="Z51" s="219">
        <v>0</v>
      </c>
      <c r="AA51" s="219">
        <f t="shared" si="2"/>
        <v>0</v>
      </c>
      <c r="AB51" s="219">
        <f t="shared" si="3"/>
        <v>0</v>
      </c>
    </row>
    <row r="52" spans="1:28" x14ac:dyDescent="0.25">
      <c r="A52" s="66" t="s">
        <v>136</v>
      </c>
      <c r="B52" s="41" t="s">
        <v>135</v>
      </c>
      <c r="C52" s="219">
        <f>C30</f>
        <v>1.1850000000000001</v>
      </c>
      <c r="D52" s="219">
        <f t="shared" ref="D52:AB52" si="7">D30</f>
        <v>0.998</v>
      </c>
      <c r="E52" s="219">
        <f t="shared" si="7"/>
        <v>1.1850000000000001</v>
      </c>
      <c r="F52" s="219">
        <f t="shared" si="7"/>
        <v>0.18699999999999994</v>
      </c>
      <c r="G52" s="219">
        <f t="shared" si="7"/>
        <v>0</v>
      </c>
      <c r="H52" s="219">
        <f t="shared" si="7"/>
        <v>0</v>
      </c>
      <c r="I52" s="219">
        <f t="shared" si="7"/>
        <v>0</v>
      </c>
      <c r="J52" s="219">
        <f t="shared" si="7"/>
        <v>0</v>
      </c>
      <c r="K52" s="219">
        <f t="shared" si="7"/>
        <v>0</v>
      </c>
      <c r="L52" s="219">
        <f t="shared" si="7"/>
        <v>0</v>
      </c>
      <c r="M52" s="219">
        <f t="shared" si="7"/>
        <v>0</v>
      </c>
      <c r="N52" s="219">
        <f t="shared" si="7"/>
        <v>0</v>
      </c>
      <c r="O52" s="219">
        <f t="shared" si="7"/>
        <v>1.1850000000000001</v>
      </c>
      <c r="P52" s="219">
        <f t="shared" si="7"/>
        <v>1.1850000000000001</v>
      </c>
      <c r="Q52" s="219">
        <f t="shared" si="7"/>
        <v>0.998</v>
      </c>
      <c r="R52" s="219">
        <f t="shared" si="7"/>
        <v>0.998</v>
      </c>
      <c r="S52" s="219">
        <f t="shared" si="7"/>
        <v>0</v>
      </c>
      <c r="T52" s="219">
        <f t="shared" si="7"/>
        <v>0</v>
      </c>
      <c r="U52" s="219">
        <f t="shared" si="7"/>
        <v>0</v>
      </c>
      <c r="V52" s="219">
        <f t="shared" si="7"/>
        <v>0</v>
      </c>
      <c r="W52" s="219">
        <f t="shared" si="7"/>
        <v>0</v>
      </c>
      <c r="X52" s="219">
        <f t="shared" si="7"/>
        <v>0</v>
      </c>
      <c r="Y52" s="219">
        <f t="shared" si="7"/>
        <v>0</v>
      </c>
      <c r="Z52" s="219">
        <f t="shared" si="7"/>
        <v>0</v>
      </c>
      <c r="AA52" s="219">
        <f t="shared" si="7"/>
        <v>1.1850000000000001</v>
      </c>
      <c r="AB52" s="219">
        <f t="shared" si="7"/>
        <v>0.998</v>
      </c>
    </row>
    <row r="53" spans="1:28" x14ac:dyDescent="0.25">
      <c r="A53" s="66" t="s">
        <v>134</v>
      </c>
      <c r="B53" s="41" t="s">
        <v>128</v>
      </c>
      <c r="C53" s="219">
        <f t="shared" si="0"/>
        <v>0</v>
      </c>
      <c r="D53" s="219">
        <f t="shared" si="1"/>
        <v>0</v>
      </c>
      <c r="E53" s="217">
        <v>0</v>
      </c>
      <c r="F53" s="217">
        <v>0</v>
      </c>
      <c r="G53" s="217">
        <v>0</v>
      </c>
      <c r="H53" s="217">
        <v>0</v>
      </c>
      <c r="I53" s="217">
        <v>0</v>
      </c>
      <c r="J53" s="217">
        <v>0</v>
      </c>
      <c r="K53" s="217">
        <v>0</v>
      </c>
      <c r="L53" s="217">
        <v>0</v>
      </c>
      <c r="M53" s="217">
        <v>0</v>
      </c>
      <c r="N53" s="217">
        <v>0</v>
      </c>
      <c r="O53" s="217">
        <v>0</v>
      </c>
      <c r="P53" s="217">
        <v>0</v>
      </c>
      <c r="Q53" s="217">
        <v>0</v>
      </c>
      <c r="R53" s="217">
        <v>0</v>
      </c>
      <c r="S53" s="217">
        <v>0</v>
      </c>
      <c r="T53" s="217">
        <v>0</v>
      </c>
      <c r="U53" s="217">
        <v>0</v>
      </c>
      <c r="V53" s="217">
        <v>0</v>
      </c>
      <c r="W53" s="217">
        <v>0</v>
      </c>
      <c r="X53" s="217">
        <v>0</v>
      </c>
      <c r="Y53" s="217">
        <v>0</v>
      </c>
      <c r="Z53" s="217">
        <v>0</v>
      </c>
      <c r="AA53" s="219">
        <f t="shared" si="2"/>
        <v>0</v>
      </c>
      <c r="AB53" s="219">
        <f t="shared" si="3"/>
        <v>0</v>
      </c>
    </row>
    <row r="54" spans="1:28" x14ac:dyDescent="0.25">
      <c r="A54" s="66" t="s">
        <v>133</v>
      </c>
      <c r="B54" s="65" t="s">
        <v>127</v>
      </c>
      <c r="C54" s="219">
        <f t="shared" si="0"/>
        <v>0</v>
      </c>
      <c r="D54" s="219">
        <f t="shared" si="1"/>
        <v>0</v>
      </c>
      <c r="E54" s="217">
        <v>0</v>
      </c>
      <c r="F54" s="217">
        <v>0</v>
      </c>
      <c r="G54" s="217">
        <v>0</v>
      </c>
      <c r="H54" s="217">
        <v>0</v>
      </c>
      <c r="I54" s="217">
        <v>0</v>
      </c>
      <c r="J54" s="217">
        <v>0</v>
      </c>
      <c r="K54" s="217">
        <v>0</v>
      </c>
      <c r="L54" s="217">
        <v>0</v>
      </c>
      <c r="M54" s="217">
        <v>0</v>
      </c>
      <c r="N54" s="217">
        <v>0</v>
      </c>
      <c r="O54" s="217">
        <v>0</v>
      </c>
      <c r="P54" s="217">
        <v>0</v>
      </c>
      <c r="Q54" s="220">
        <v>0</v>
      </c>
      <c r="R54" s="217">
        <v>0</v>
      </c>
      <c r="S54" s="217">
        <v>0</v>
      </c>
      <c r="T54" s="217">
        <v>0</v>
      </c>
      <c r="U54" s="217">
        <v>0</v>
      </c>
      <c r="V54" s="217">
        <v>0</v>
      </c>
      <c r="W54" s="217">
        <v>0</v>
      </c>
      <c r="X54" s="217">
        <v>0</v>
      </c>
      <c r="Y54" s="217">
        <v>0</v>
      </c>
      <c r="Z54" s="217">
        <v>0</v>
      </c>
      <c r="AA54" s="219">
        <f t="shared" si="2"/>
        <v>0</v>
      </c>
      <c r="AB54" s="219">
        <f t="shared" si="3"/>
        <v>0</v>
      </c>
    </row>
    <row r="55" spans="1:28" x14ac:dyDescent="0.25">
      <c r="A55" s="66" t="s">
        <v>132</v>
      </c>
      <c r="B55" s="65" t="s">
        <v>126</v>
      </c>
      <c r="C55" s="219">
        <f t="shared" si="0"/>
        <v>0</v>
      </c>
      <c r="D55" s="219">
        <f t="shared" si="1"/>
        <v>0</v>
      </c>
      <c r="E55" s="217">
        <v>0</v>
      </c>
      <c r="F55" s="217">
        <v>0</v>
      </c>
      <c r="G55" s="217">
        <v>0</v>
      </c>
      <c r="H55" s="217">
        <v>0</v>
      </c>
      <c r="I55" s="217">
        <v>0</v>
      </c>
      <c r="J55" s="217">
        <v>0</v>
      </c>
      <c r="K55" s="217">
        <v>0</v>
      </c>
      <c r="L55" s="217">
        <v>0</v>
      </c>
      <c r="M55" s="217">
        <v>0</v>
      </c>
      <c r="N55" s="217">
        <v>0</v>
      </c>
      <c r="O55" s="217">
        <v>0</v>
      </c>
      <c r="P55" s="217">
        <v>0</v>
      </c>
      <c r="Q55" s="220">
        <v>0</v>
      </c>
      <c r="R55" s="217">
        <v>0</v>
      </c>
      <c r="S55" s="217">
        <v>0</v>
      </c>
      <c r="T55" s="217">
        <v>0</v>
      </c>
      <c r="U55" s="217">
        <v>0</v>
      </c>
      <c r="V55" s="217">
        <v>0</v>
      </c>
      <c r="W55" s="217">
        <v>0</v>
      </c>
      <c r="X55" s="217">
        <v>0</v>
      </c>
      <c r="Y55" s="217">
        <v>0</v>
      </c>
      <c r="Z55" s="217">
        <v>0</v>
      </c>
      <c r="AA55" s="219">
        <f t="shared" si="2"/>
        <v>0</v>
      </c>
      <c r="AB55" s="219">
        <f t="shared" si="3"/>
        <v>0</v>
      </c>
    </row>
    <row r="56" spans="1:28" x14ac:dyDescent="0.25">
      <c r="A56" s="66" t="s">
        <v>131</v>
      </c>
      <c r="B56" s="65" t="s">
        <v>125</v>
      </c>
      <c r="C56" s="219">
        <f t="shared" si="0"/>
        <v>0</v>
      </c>
      <c r="D56" s="219">
        <f t="shared" si="1"/>
        <v>0</v>
      </c>
      <c r="E56" s="217">
        <v>0</v>
      </c>
      <c r="F56" s="217">
        <v>0</v>
      </c>
      <c r="G56" s="217">
        <v>0</v>
      </c>
      <c r="H56" s="217">
        <v>0</v>
      </c>
      <c r="I56" s="217">
        <v>0</v>
      </c>
      <c r="J56" s="217">
        <v>0</v>
      </c>
      <c r="K56" s="217">
        <v>0</v>
      </c>
      <c r="L56" s="217">
        <v>0</v>
      </c>
      <c r="M56" s="217">
        <v>0</v>
      </c>
      <c r="N56" s="217">
        <v>0</v>
      </c>
      <c r="O56" s="217">
        <v>0</v>
      </c>
      <c r="P56" s="217">
        <v>0</v>
      </c>
      <c r="Q56" s="220">
        <v>0</v>
      </c>
      <c r="R56" s="217">
        <v>0</v>
      </c>
      <c r="S56" s="217">
        <v>0</v>
      </c>
      <c r="T56" s="217">
        <v>0</v>
      </c>
      <c r="U56" s="217">
        <v>0</v>
      </c>
      <c r="V56" s="217">
        <v>0</v>
      </c>
      <c r="W56" s="217">
        <v>0</v>
      </c>
      <c r="X56" s="217">
        <v>0</v>
      </c>
      <c r="Y56" s="217">
        <v>0</v>
      </c>
      <c r="Z56" s="217">
        <v>0</v>
      </c>
      <c r="AA56" s="219">
        <f t="shared" si="2"/>
        <v>0</v>
      </c>
      <c r="AB56" s="219">
        <f t="shared" si="3"/>
        <v>0</v>
      </c>
    </row>
    <row r="57" spans="1:28" s="221" customFormat="1" x14ac:dyDescent="0.25">
      <c r="A57" s="217" t="s">
        <v>130</v>
      </c>
      <c r="B57" s="218" t="s">
        <v>526</v>
      </c>
      <c r="C57" s="219">
        <f>C50</f>
        <v>104</v>
      </c>
      <c r="D57" s="219">
        <f t="shared" ref="D57:AB57" si="8">D50</f>
        <v>97</v>
      </c>
      <c r="E57" s="219">
        <f t="shared" si="8"/>
        <v>104</v>
      </c>
      <c r="F57" s="219">
        <f t="shared" si="8"/>
        <v>97</v>
      </c>
      <c r="G57" s="219">
        <f t="shared" si="8"/>
        <v>0</v>
      </c>
      <c r="H57" s="219">
        <f t="shared" si="8"/>
        <v>0</v>
      </c>
      <c r="I57" s="219">
        <f t="shared" si="8"/>
        <v>0</v>
      </c>
      <c r="J57" s="219">
        <f t="shared" si="8"/>
        <v>0</v>
      </c>
      <c r="K57" s="219">
        <f t="shared" si="8"/>
        <v>0</v>
      </c>
      <c r="L57" s="219">
        <f t="shared" si="8"/>
        <v>0</v>
      </c>
      <c r="M57" s="219">
        <f t="shared" si="8"/>
        <v>0</v>
      </c>
      <c r="N57" s="219">
        <f t="shared" si="8"/>
        <v>0</v>
      </c>
      <c r="O57" s="219">
        <f t="shared" si="8"/>
        <v>104</v>
      </c>
      <c r="P57" s="219">
        <f t="shared" si="8"/>
        <v>104</v>
      </c>
      <c r="Q57" s="219">
        <f t="shared" si="8"/>
        <v>97</v>
      </c>
      <c r="R57" s="219">
        <f t="shared" si="8"/>
        <v>97</v>
      </c>
      <c r="S57" s="219">
        <f t="shared" si="8"/>
        <v>0</v>
      </c>
      <c r="T57" s="219">
        <f t="shared" si="8"/>
        <v>0</v>
      </c>
      <c r="U57" s="219">
        <f t="shared" si="8"/>
        <v>0</v>
      </c>
      <c r="V57" s="219">
        <f t="shared" si="8"/>
        <v>0</v>
      </c>
      <c r="W57" s="219">
        <f t="shared" si="8"/>
        <v>0</v>
      </c>
      <c r="X57" s="219">
        <f t="shared" si="8"/>
        <v>0</v>
      </c>
      <c r="Y57" s="219">
        <f t="shared" si="8"/>
        <v>0</v>
      </c>
      <c r="Z57" s="219">
        <f t="shared" si="8"/>
        <v>0</v>
      </c>
      <c r="AA57" s="219">
        <f t="shared" si="8"/>
        <v>104</v>
      </c>
      <c r="AB57" s="219">
        <f t="shared" si="8"/>
        <v>97</v>
      </c>
    </row>
    <row r="58" spans="1:28" s="197" customFormat="1" ht="36.75" customHeight="1" x14ac:dyDescent="0.25">
      <c r="A58" s="69" t="s">
        <v>57</v>
      </c>
      <c r="B58" s="90" t="s">
        <v>228</v>
      </c>
      <c r="C58" s="219">
        <f t="shared" si="0"/>
        <v>0</v>
      </c>
      <c r="D58" s="219">
        <f t="shared" si="1"/>
        <v>0</v>
      </c>
      <c r="E58" s="219">
        <v>0</v>
      </c>
      <c r="F58" s="219">
        <v>0</v>
      </c>
      <c r="G58" s="219">
        <v>0</v>
      </c>
      <c r="H58" s="219">
        <v>0</v>
      </c>
      <c r="I58" s="219">
        <v>0</v>
      </c>
      <c r="J58" s="219">
        <v>0</v>
      </c>
      <c r="K58" s="219">
        <v>0</v>
      </c>
      <c r="L58" s="219">
        <v>0</v>
      </c>
      <c r="M58" s="219">
        <v>0</v>
      </c>
      <c r="N58" s="219">
        <v>0</v>
      </c>
      <c r="O58" s="219">
        <v>0</v>
      </c>
      <c r="P58" s="219">
        <v>0</v>
      </c>
      <c r="Q58" s="227">
        <v>0</v>
      </c>
      <c r="R58" s="219">
        <v>0</v>
      </c>
      <c r="S58" s="219">
        <v>0</v>
      </c>
      <c r="T58" s="219">
        <v>0</v>
      </c>
      <c r="U58" s="219">
        <v>0</v>
      </c>
      <c r="V58" s="219">
        <v>0</v>
      </c>
      <c r="W58" s="219">
        <v>0</v>
      </c>
      <c r="X58" s="219">
        <v>0</v>
      </c>
      <c r="Y58" s="219">
        <v>0</v>
      </c>
      <c r="Z58" s="219">
        <v>0</v>
      </c>
      <c r="AA58" s="219">
        <f t="shared" si="2"/>
        <v>0</v>
      </c>
      <c r="AB58" s="219">
        <f t="shared" si="3"/>
        <v>0</v>
      </c>
    </row>
    <row r="59" spans="1:28" s="197" customFormat="1" x14ac:dyDescent="0.25">
      <c r="A59" s="69" t="s">
        <v>55</v>
      </c>
      <c r="B59" s="68" t="s">
        <v>129</v>
      </c>
      <c r="C59" s="191">
        <f t="shared" si="0"/>
        <v>0</v>
      </c>
      <c r="D59" s="191">
        <f t="shared" si="1"/>
        <v>0</v>
      </c>
      <c r="E59" s="191">
        <v>0</v>
      </c>
      <c r="F59" s="191">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f t="shared" si="2"/>
        <v>0</v>
      </c>
      <c r="AB59" s="191">
        <f t="shared" si="3"/>
        <v>0</v>
      </c>
    </row>
    <row r="60" spans="1:28" x14ac:dyDescent="0.25">
      <c r="A60" s="66" t="s">
        <v>222</v>
      </c>
      <c r="B60" s="67" t="s">
        <v>149</v>
      </c>
      <c r="C60" s="191">
        <f t="shared" si="0"/>
        <v>0</v>
      </c>
      <c r="D60" s="191">
        <f t="shared" si="1"/>
        <v>0</v>
      </c>
      <c r="E60" s="192">
        <v>0</v>
      </c>
      <c r="F60" s="192">
        <v>0</v>
      </c>
      <c r="G60" s="192">
        <v>0</v>
      </c>
      <c r="H60" s="192">
        <v>0</v>
      </c>
      <c r="I60" s="192">
        <v>0</v>
      </c>
      <c r="J60" s="192">
        <v>0</v>
      </c>
      <c r="K60" s="192">
        <v>0</v>
      </c>
      <c r="L60" s="192">
        <v>0</v>
      </c>
      <c r="M60" s="192">
        <v>0</v>
      </c>
      <c r="N60" s="192">
        <v>0</v>
      </c>
      <c r="O60" s="192">
        <v>0</v>
      </c>
      <c r="P60" s="192">
        <v>0</v>
      </c>
      <c r="Q60" s="195">
        <v>0</v>
      </c>
      <c r="R60" s="192">
        <v>0</v>
      </c>
      <c r="S60" s="192">
        <v>0</v>
      </c>
      <c r="T60" s="192">
        <v>0</v>
      </c>
      <c r="U60" s="192">
        <v>0</v>
      </c>
      <c r="V60" s="192">
        <v>0</v>
      </c>
      <c r="W60" s="192">
        <v>0</v>
      </c>
      <c r="X60" s="192">
        <v>0</v>
      </c>
      <c r="Y60" s="192">
        <v>0</v>
      </c>
      <c r="Z60" s="192">
        <v>0</v>
      </c>
      <c r="AA60" s="191">
        <f t="shared" si="2"/>
        <v>0</v>
      </c>
      <c r="AB60" s="191">
        <f t="shared" si="3"/>
        <v>0</v>
      </c>
    </row>
    <row r="61" spans="1:28" x14ac:dyDescent="0.25">
      <c r="A61" s="66" t="s">
        <v>223</v>
      </c>
      <c r="B61" s="67" t="s">
        <v>147</v>
      </c>
      <c r="C61" s="191">
        <f t="shared" si="0"/>
        <v>0</v>
      </c>
      <c r="D61" s="191">
        <f t="shared" si="1"/>
        <v>0</v>
      </c>
      <c r="E61" s="192">
        <v>0</v>
      </c>
      <c r="F61" s="192">
        <v>0</v>
      </c>
      <c r="G61" s="192">
        <v>0</v>
      </c>
      <c r="H61" s="192">
        <v>0</v>
      </c>
      <c r="I61" s="192">
        <v>0</v>
      </c>
      <c r="J61" s="192">
        <v>0</v>
      </c>
      <c r="K61" s="192">
        <v>0</v>
      </c>
      <c r="L61" s="192">
        <v>0</v>
      </c>
      <c r="M61" s="192">
        <v>0</v>
      </c>
      <c r="N61" s="192">
        <v>0</v>
      </c>
      <c r="O61" s="192">
        <v>0</v>
      </c>
      <c r="P61" s="192">
        <v>0</v>
      </c>
      <c r="Q61" s="195">
        <v>0</v>
      </c>
      <c r="R61" s="192">
        <v>0</v>
      </c>
      <c r="S61" s="192">
        <v>0</v>
      </c>
      <c r="T61" s="192">
        <v>0</v>
      </c>
      <c r="U61" s="192">
        <v>0</v>
      </c>
      <c r="V61" s="192">
        <v>0</v>
      </c>
      <c r="W61" s="192">
        <v>0</v>
      </c>
      <c r="X61" s="192">
        <v>0</v>
      </c>
      <c r="Y61" s="192">
        <v>0</v>
      </c>
      <c r="Z61" s="192">
        <v>0</v>
      </c>
      <c r="AA61" s="191">
        <f t="shared" si="2"/>
        <v>0</v>
      </c>
      <c r="AB61" s="191">
        <f t="shared" si="3"/>
        <v>0</v>
      </c>
    </row>
    <row r="62" spans="1:28" x14ac:dyDescent="0.25">
      <c r="A62" s="66" t="s">
        <v>224</v>
      </c>
      <c r="B62" s="67" t="s">
        <v>145</v>
      </c>
      <c r="C62" s="191">
        <f t="shared" si="0"/>
        <v>0</v>
      </c>
      <c r="D62" s="191">
        <f t="shared" si="1"/>
        <v>0</v>
      </c>
      <c r="E62" s="192">
        <v>0</v>
      </c>
      <c r="F62" s="192">
        <v>0</v>
      </c>
      <c r="G62" s="192">
        <v>0</v>
      </c>
      <c r="H62" s="192">
        <v>0</v>
      </c>
      <c r="I62" s="192">
        <v>0</v>
      </c>
      <c r="J62" s="192">
        <v>0</v>
      </c>
      <c r="K62" s="192">
        <v>0</v>
      </c>
      <c r="L62" s="192">
        <v>0</v>
      </c>
      <c r="M62" s="192">
        <v>0</v>
      </c>
      <c r="N62" s="192">
        <v>0</v>
      </c>
      <c r="O62" s="192">
        <v>0</v>
      </c>
      <c r="P62" s="192">
        <v>0</v>
      </c>
      <c r="Q62" s="195">
        <v>0</v>
      </c>
      <c r="R62" s="192">
        <v>0</v>
      </c>
      <c r="S62" s="192">
        <v>0</v>
      </c>
      <c r="T62" s="192">
        <v>0</v>
      </c>
      <c r="U62" s="192">
        <v>0</v>
      </c>
      <c r="V62" s="192">
        <v>0</v>
      </c>
      <c r="W62" s="192">
        <v>0</v>
      </c>
      <c r="X62" s="192">
        <v>0</v>
      </c>
      <c r="Y62" s="192">
        <v>0</v>
      </c>
      <c r="Z62" s="192">
        <v>0</v>
      </c>
      <c r="AA62" s="191">
        <f t="shared" si="2"/>
        <v>0</v>
      </c>
      <c r="AB62" s="191">
        <f t="shared" si="3"/>
        <v>0</v>
      </c>
    </row>
    <row r="63" spans="1:28" x14ac:dyDescent="0.25">
      <c r="A63" s="66" t="s">
        <v>225</v>
      </c>
      <c r="B63" s="67" t="s">
        <v>227</v>
      </c>
      <c r="C63" s="191">
        <f t="shared" si="0"/>
        <v>0</v>
      </c>
      <c r="D63" s="191">
        <f t="shared" si="1"/>
        <v>0</v>
      </c>
      <c r="E63" s="192">
        <v>0</v>
      </c>
      <c r="F63" s="192">
        <v>0</v>
      </c>
      <c r="G63" s="192">
        <v>0</v>
      </c>
      <c r="H63" s="192">
        <v>0</v>
      </c>
      <c r="I63" s="192">
        <v>0</v>
      </c>
      <c r="J63" s="192">
        <v>0</v>
      </c>
      <c r="K63" s="192">
        <v>0</v>
      </c>
      <c r="L63" s="192">
        <v>0</v>
      </c>
      <c r="M63" s="192">
        <v>0</v>
      </c>
      <c r="N63" s="192">
        <v>0</v>
      </c>
      <c r="O63" s="192">
        <v>0</v>
      </c>
      <c r="P63" s="192">
        <v>0</v>
      </c>
      <c r="Q63" s="195">
        <v>0</v>
      </c>
      <c r="R63" s="192">
        <v>0</v>
      </c>
      <c r="S63" s="192">
        <v>0</v>
      </c>
      <c r="T63" s="192">
        <v>0</v>
      </c>
      <c r="U63" s="192">
        <v>0</v>
      </c>
      <c r="V63" s="192">
        <v>0</v>
      </c>
      <c r="W63" s="192">
        <v>0</v>
      </c>
      <c r="X63" s="192">
        <v>0</v>
      </c>
      <c r="Y63" s="192">
        <v>0</v>
      </c>
      <c r="Z63" s="192">
        <v>0</v>
      </c>
      <c r="AA63" s="191">
        <f t="shared" si="2"/>
        <v>0</v>
      </c>
      <c r="AB63" s="191">
        <f t="shared" si="3"/>
        <v>0</v>
      </c>
    </row>
    <row r="64" spans="1:28" ht="18.75" x14ac:dyDescent="0.25">
      <c r="A64" s="66" t="s">
        <v>226</v>
      </c>
      <c r="B64" s="65" t="s">
        <v>124</v>
      </c>
      <c r="C64" s="191">
        <f t="shared" si="0"/>
        <v>0</v>
      </c>
      <c r="D64" s="191">
        <f t="shared" si="1"/>
        <v>0</v>
      </c>
      <c r="E64" s="192">
        <v>0</v>
      </c>
      <c r="F64" s="192">
        <v>0</v>
      </c>
      <c r="G64" s="192">
        <v>0</v>
      </c>
      <c r="H64" s="192">
        <v>0</v>
      </c>
      <c r="I64" s="192">
        <v>0</v>
      </c>
      <c r="J64" s="192">
        <v>0</v>
      </c>
      <c r="K64" s="192">
        <v>0</v>
      </c>
      <c r="L64" s="192">
        <v>0</v>
      </c>
      <c r="M64" s="192">
        <v>0</v>
      </c>
      <c r="N64" s="192">
        <v>0</v>
      </c>
      <c r="O64" s="192">
        <v>0</v>
      </c>
      <c r="P64" s="192">
        <v>0</v>
      </c>
      <c r="Q64" s="194">
        <v>0</v>
      </c>
      <c r="R64" s="192">
        <v>0</v>
      </c>
      <c r="S64" s="192">
        <v>0</v>
      </c>
      <c r="T64" s="192">
        <v>0</v>
      </c>
      <c r="U64" s="192">
        <v>0</v>
      </c>
      <c r="V64" s="192">
        <v>0</v>
      </c>
      <c r="W64" s="192">
        <v>0</v>
      </c>
      <c r="X64" s="192">
        <v>0</v>
      </c>
      <c r="Y64" s="192">
        <v>0</v>
      </c>
      <c r="Z64" s="192">
        <v>0</v>
      </c>
      <c r="AA64" s="191">
        <f t="shared" si="2"/>
        <v>0</v>
      </c>
      <c r="AB64" s="191">
        <f t="shared" si="3"/>
        <v>0</v>
      </c>
    </row>
    <row r="65" spans="1:27" x14ac:dyDescent="0.25">
      <c r="A65" s="62"/>
      <c r="B65" s="63"/>
      <c r="C65" s="63"/>
      <c r="D65" s="63"/>
      <c r="E65" s="63"/>
      <c r="F65" s="63"/>
      <c r="G65" s="63"/>
      <c r="H65" s="63"/>
      <c r="I65" s="63"/>
      <c r="J65" s="63"/>
      <c r="K65" s="62"/>
      <c r="L65" s="62"/>
      <c r="M65" s="53"/>
      <c r="N65" s="53"/>
      <c r="O65" s="53"/>
      <c r="P65" s="53"/>
      <c r="Q65" s="53"/>
      <c r="R65" s="53"/>
      <c r="S65" s="63"/>
      <c r="T65" s="63"/>
      <c r="U65" s="63"/>
      <c r="V65" s="63"/>
      <c r="W65" s="62"/>
      <c r="X65" s="62"/>
      <c r="Y65" s="53"/>
      <c r="Z65" s="53"/>
      <c r="AA65" s="53"/>
    </row>
    <row r="66" spans="1:27" ht="54" customHeight="1" x14ac:dyDescent="0.25">
      <c r="A66" s="53"/>
      <c r="B66" s="378"/>
      <c r="C66" s="378"/>
      <c r="D66" s="378"/>
      <c r="E66" s="378"/>
      <c r="F66" s="378"/>
      <c r="G66" s="378"/>
      <c r="H66" s="378"/>
      <c r="I66" s="57"/>
      <c r="J66" s="57"/>
      <c r="K66" s="61"/>
      <c r="L66" s="61"/>
      <c r="M66" s="61"/>
      <c r="N66" s="61"/>
      <c r="O66" s="61"/>
      <c r="P66" s="61"/>
      <c r="Q66" s="61"/>
      <c r="R66" s="61"/>
      <c r="S66" s="61"/>
      <c r="T66" s="61"/>
      <c r="U66" s="215"/>
      <c r="V66" s="215"/>
      <c r="W66" s="61"/>
      <c r="X66" s="61"/>
      <c r="Y66" s="61"/>
      <c r="Z66" s="61"/>
      <c r="AA66" s="61"/>
    </row>
    <row r="67" spans="1:27" x14ac:dyDescent="0.25">
      <c r="A67" s="53"/>
      <c r="B67" s="53"/>
      <c r="C67" s="53"/>
      <c r="D67" s="53"/>
      <c r="E67" s="53"/>
      <c r="F67" s="53"/>
      <c r="K67" s="53"/>
      <c r="L67" s="53"/>
      <c r="M67" s="53"/>
      <c r="N67" s="53"/>
      <c r="O67" s="53"/>
      <c r="P67" s="53"/>
      <c r="Q67" s="53"/>
      <c r="R67" s="53"/>
      <c r="W67" s="53"/>
      <c r="X67" s="53"/>
      <c r="Y67" s="53"/>
      <c r="Z67" s="53"/>
      <c r="AA67" s="53"/>
    </row>
    <row r="68" spans="1:27" ht="50.25" customHeight="1" x14ac:dyDescent="0.25">
      <c r="A68" s="53"/>
      <c r="B68" s="379"/>
      <c r="C68" s="379"/>
      <c r="D68" s="379"/>
      <c r="E68" s="379"/>
      <c r="F68" s="379"/>
      <c r="G68" s="379"/>
      <c r="H68" s="379"/>
      <c r="I68" s="58"/>
      <c r="J68" s="58"/>
      <c r="K68" s="53"/>
      <c r="L68" s="53"/>
      <c r="M68" s="53"/>
      <c r="N68" s="53"/>
      <c r="O68" s="53"/>
      <c r="P68" s="53"/>
      <c r="Q68" s="53"/>
      <c r="R68" s="53"/>
      <c r="U68" s="216"/>
      <c r="V68" s="216"/>
      <c r="W68" s="53"/>
      <c r="X68" s="53"/>
      <c r="Y68" s="53"/>
      <c r="Z68" s="53"/>
      <c r="AA68" s="53"/>
    </row>
    <row r="69" spans="1:27" x14ac:dyDescent="0.25">
      <c r="A69" s="53"/>
      <c r="B69" s="53"/>
      <c r="C69" s="53"/>
      <c r="D69" s="53"/>
      <c r="E69" s="53"/>
      <c r="F69" s="53"/>
      <c r="K69" s="53"/>
      <c r="L69" s="53"/>
      <c r="M69" s="53"/>
      <c r="N69" s="53"/>
      <c r="O69" s="53"/>
      <c r="P69" s="53"/>
      <c r="Q69" s="53"/>
      <c r="R69" s="53"/>
      <c r="W69" s="53"/>
      <c r="X69" s="53"/>
      <c r="Y69" s="53"/>
      <c r="Z69" s="53"/>
      <c r="AA69" s="53"/>
    </row>
    <row r="70" spans="1:27" ht="36.75" customHeight="1" x14ac:dyDescent="0.25">
      <c r="A70" s="53"/>
      <c r="B70" s="378"/>
      <c r="C70" s="378"/>
      <c r="D70" s="378"/>
      <c r="E70" s="378"/>
      <c r="F70" s="378"/>
      <c r="G70" s="378"/>
      <c r="H70" s="378"/>
      <c r="I70" s="57"/>
      <c r="J70" s="57"/>
      <c r="K70" s="53"/>
      <c r="L70" s="53"/>
      <c r="M70" s="53"/>
      <c r="N70" s="53"/>
      <c r="O70" s="53"/>
      <c r="P70" s="53"/>
      <c r="Q70" s="53"/>
      <c r="R70" s="53"/>
      <c r="U70" s="215"/>
      <c r="V70" s="215"/>
      <c r="W70" s="53"/>
      <c r="X70" s="53"/>
      <c r="Y70" s="53"/>
      <c r="Z70" s="53"/>
      <c r="AA70" s="53"/>
    </row>
    <row r="71" spans="1:27" x14ac:dyDescent="0.25">
      <c r="A71" s="53"/>
      <c r="B71" s="60"/>
      <c r="C71" s="60"/>
      <c r="D71" s="60"/>
      <c r="E71" s="60"/>
      <c r="F71" s="60"/>
      <c r="K71" s="53"/>
      <c r="L71" s="53"/>
      <c r="M71" s="59"/>
      <c r="N71" s="53"/>
      <c r="O71" s="53"/>
      <c r="P71" s="53"/>
      <c r="Q71" s="53"/>
      <c r="R71" s="53"/>
      <c r="W71" s="53"/>
      <c r="X71" s="53"/>
      <c r="Y71" s="59"/>
      <c r="Z71" s="53"/>
      <c r="AA71" s="53"/>
    </row>
    <row r="72" spans="1:27" ht="51" customHeight="1" x14ac:dyDescent="0.25">
      <c r="A72" s="53"/>
      <c r="B72" s="378"/>
      <c r="C72" s="378"/>
      <c r="D72" s="378"/>
      <c r="E72" s="378"/>
      <c r="F72" s="378"/>
      <c r="G72" s="378"/>
      <c r="H72" s="378"/>
      <c r="I72" s="57"/>
      <c r="J72" s="57"/>
      <c r="K72" s="53"/>
      <c r="L72" s="53"/>
      <c r="M72" s="59"/>
      <c r="N72" s="53"/>
      <c r="O72" s="53"/>
      <c r="P72" s="53"/>
      <c r="Q72" s="53"/>
      <c r="R72" s="53"/>
      <c r="U72" s="215"/>
      <c r="V72" s="215"/>
      <c r="W72" s="53"/>
      <c r="X72" s="53"/>
      <c r="Y72" s="59"/>
      <c r="Z72" s="53"/>
      <c r="AA72" s="53"/>
    </row>
    <row r="73" spans="1:27" ht="32.25" customHeight="1" x14ac:dyDescent="0.25">
      <c r="A73" s="53"/>
      <c r="B73" s="379"/>
      <c r="C73" s="379"/>
      <c r="D73" s="379"/>
      <c r="E73" s="379"/>
      <c r="F73" s="379"/>
      <c r="G73" s="379"/>
      <c r="H73" s="379"/>
      <c r="I73" s="58"/>
      <c r="J73" s="58"/>
      <c r="K73" s="53"/>
      <c r="L73" s="53"/>
      <c r="M73" s="53"/>
      <c r="N73" s="53"/>
      <c r="O73" s="53"/>
      <c r="P73" s="53"/>
      <c r="Q73" s="53"/>
      <c r="R73" s="53"/>
      <c r="U73" s="216"/>
      <c r="V73" s="216"/>
      <c r="W73" s="53"/>
      <c r="X73" s="53"/>
      <c r="Y73" s="53"/>
      <c r="Z73" s="53"/>
      <c r="AA73" s="53"/>
    </row>
    <row r="74" spans="1:27" ht="51.75" customHeight="1" x14ac:dyDescent="0.25">
      <c r="A74" s="53"/>
      <c r="B74" s="378"/>
      <c r="C74" s="378"/>
      <c r="D74" s="378"/>
      <c r="E74" s="378"/>
      <c r="F74" s="378"/>
      <c r="G74" s="378"/>
      <c r="H74" s="378"/>
      <c r="I74" s="57"/>
      <c r="J74" s="57"/>
      <c r="K74" s="53"/>
      <c r="L74" s="53"/>
      <c r="M74" s="53"/>
      <c r="N74" s="53"/>
      <c r="O74" s="53"/>
      <c r="P74" s="53"/>
      <c r="Q74" s="53"/>
      <c r="R74" s="53"/>
      <c r="U74" s="215"/>
      <c r="V74" s="215"/>
      <c r="W74" s="53"/>
      <c r="X74" s="53"/>
      <c r="Y74" s="53"/>
      <c r="Z74" s="53"/>
      <c r="AA74" s="53"/>
    </row>
    <row r="75" spans="1:27" ht="21.75" customHeight="1" x14ac:dyDescent="0.25">
      <c r="A75" s="53"/>
      <c r="B75" s="376"/>
      <c r="C75" s="376"/>
      <c r="D75" s="376"/>
      <c r="E75" s="376"/>
      <c r="F75" s="376"/>
      <c r="G75" s="376"/>
      <c r="H75" s="376"/>
      <c r="I75" s="56"/>
      <c r="J75" s="56"/>
      <c r="K75" s="55"/>
      <c r="L75" s="55"/>
      <c r="M75" s="53"/>
      <c r="N75" s="53"/>
      <c r="O75" s="53"/>
      <c r="P75" s="53"/>
      <c r="Q75" s="53"/>
      <c r="R75" s="53"/>
      <c r="U75" s="213"/>
      <c r="V75" s="213"/>
      <c r="W75" s="55"/>
      <c r="X75" s="55"/>
      <c r="Y75" s="53"/>
      <c r="Z75" s="53"/>
      <c r="AA75" s="53"/>
    </row>
    <row r="76" spans="1:27" ht="23.25" customHeight="1" x14ac:dyDescent="0.25">
      <c r="A76" s="53"/>
      <c r="B76" s="55"/>
      <c r="C76" s="55"/>
      <c r="D76" s="55"/>
      <c r="E76" s="55"/>
      <c r="F76" s="55"/>
      <c r="K76" s="53"/>
      <c r="L76" s="53"/>
      <c r="M76" s="53"/>
      <c r="N76" s="53"/>
      <c r="O76" s="53"/>
      <c r="P76" s="53"/>
      <c r="Q76" s="53"/>
      <c r="R76" s="53"/>
      <c r="W76" s="53"/>
      <c r="X76" s="53"/>
      <c r="Y76" s="53"/>
      <c r="Z76" s="53"/>
      <c r="AA76" s="53"/>
    </row>
    <row r="77" spans="1:27" ht="18.75" customHeight="1" x14ac:dyDescent="0.25">
      <c r="A77" s="53"/>
      <c r="B77" s="377"/>
      <c r="C77" s="377"/>
      <c r="D77" s="377"/>
      <c r="E77" s="377"/>
      <c r="F77" s="377"/>
      <c r="G77" s="377"/>
      <c r="H77" s="377"/>
      <c r="I77" s="54"/>
      <c r="J77" s="54"/>
      <c r="K77" s="53"/>
      <c r="L77" s="53"/>
      <c r="M77" s="53"/>
      <c r="N77" s="53"/>
      <c r="O77" s="53"/>
      <c r="P77" s="53"/>
      <c r="Q77" s="53"/>
      <c r="R77" s="53"/>
      <c r="U77" s="214"/>
      <c r="V77" s="214"/>
      <c r="W77" s="53"/>
      <c r="X77" s="53"/>
      <c r="Y77" s="53"/>
      <c r="Z77" s="53"/>
      <c r="AA77" s="53"/>
    </row>
    <row r="78" spans="1:27" x14ac:dyDescent="0.25">
      <c r="A78" s="53"/>
      <c r="B78" s="53"/>
      <c r="C78" s="53"/>
      <c r="D78" s="53"/>
      <c r="E78" s="53"/>
      <c r="F78" s="53"/>
      <c r="K78" s="53"/>
      <c r="L78" s="53"/>
      <c r="M78" s="53"/>
      <c r="N78" s="53"/>
      <c r="O78" s="53"/>
      <c r="P78" s="53"/>
      <c r="Q78" s="53"/>
      <c r="R78" s="53"/>
      <c r="W78" s="53"/>
      <c r="X78" s="53"/>
      <c r="Y78" s="53"/>
      <c r="Z78" s="53"/>
      <c r="AA78" s="53"/>
    </row>
    <row r="79" spans="1:27" x14ac:dyDescent="0.25">
      <c r="A79" s="53"/>
      <c r="B79" s="53"/>
      <c r="C79" s="53"/>
      <c r="D79" s="53"/>
      <c r="E79" s="53"/>
      <c r="F79" s="53"/>
      <c r="K79" s="53"/>
      <c r="L79" s="53"/>
      <c r="M79" s="53"/>
      <c r="N79" s="53"/>
      <c r="O79" s="53"/>
      <c r="P79" s="53"/>
      <c r="Q79" s="53"/>
      <c r="R79" s="53"/>
      <c r="W79" s="53"/>
      <c r="X79" s="53"/>
      <c r="Y79" s="53"/>
      <c r="Z79" s="53"/>
      <c r="AA79" s="53"/>
    </row>
    <row r="80" spans="1:27" x14ac:dyDescent="0.25">
      <c r="G80" s="52"/>
      <c r="H80" s="52"/>
      <c r="I80" s="52"/>
      <c r="J80" s="52"/>
      <c r="S80" s="52"/>
      <c r="T80" s="52"/>
      <c r="U80" s="52"/>
      <c r="V80" s="52"/>
    </row>
    <row r="81" spans="7:22" x14ac:dyDescent="0.25">
      <c r="G81" s="52"/>
      <c r="H81" s="52"/>
      <c r="I81" s="52"/>
      <c r="J81" s="52"/>
      <c r="S81" s="52"/>
      <c r="T81" s="52"/>
      <c r="U81" s="52"/>
      <c r="V81" s="52"/>
    </row>
    <row r="82" spans="7:22" x14ac:dyDescent="0.25">
      <c r="G82" s="52"/>
      <c r="H82" s="52"/>
      <c r="I82" s="52"/>
      <c r="J82" s="52"/>
      <c r="S82" s="52"/>
      <c r="T82" s="52"/>
      <c r="U82" s="52"/>
      <c r="V82" s="52"/>
    </row>
    <row r="83" spans="7:22" x14ac:dyDescent="0.25">
      <c r="G83" s="52"/>
      <c r="H83" s="52"/>
      <c r="I83" s="52"/>
      <c r="J83" s="52"/>
      <c r="S83" s="52"/>
      <c r="T83" s="52"/>
      <c r="U83" s="52"/>
      <c r="V83" s="52"/>
    </row>
    <row r="84" spans="7:22" x14ac:dyDescent="0.25">
      <c r="G84" s="52"/>
      <c r="H84" s="52"/>
      <c r="I84" s="52"/>
      <c r="J84" s="52"/>
      <c r="S84" s="52"/>
      <c r="T84" s="52"/>
      <c r="U84" s="52"/>
      <c r="V84" s="52"/>
    </row>
    <row r="85" spans="7:22" x14ac:dyDescent="0.25">
      <c r="G85" s="52"/>
      <c r="H85" s="52"/>
      <c r="I85" s="52"/>
      <c r="J85" s="52"/>
      <c r="S85" s="52"/>
      <c r="T85" s="52"/>
      <c r="U85" s="52"/>
      <c r="V85" s="52"/>
    </row>
    <row r="86" spans="7:22" x14ac:dyDescent="0.25">
      <c r="G86" s="52"/>
      <c r="H86" s="52"/>
      <c r="I86" s="52"/>
      <c r="J86" s="52"/>
      <c r="S86" s="52"/>
      <c r="T86" s="52"/>
      <c r="U86" s="52"/>
      <c r="V86" s="52"/>
    </row>
    <row r="87" spans="7:22" x14ac:dyDescent="0.25">
      <c r="G87" s="52"/>
      <c r="H87" s="52"/>
      <c r="I87" s="52"/>
      <c r="J87" s="52"/>
      <c r="S87" s="52"/>
      <c r="T87" s="52"/>
      <c r="U87" s="52"/>
      <c r="V87" s="52"/>
    </row>
    <row r="88" spans="7:22" x14ac:dyDescent="0.25">
      <c r="G88" s="52"/>
      <c r="H88" s="52"/>
      <c r="I88" s="52"/>
      <c r="J88" s="52"/>
      <c r="S88" s="52"/>
      <c r="T88" s="52"/>
      <c r="U88" s="52"/>
      <c r="V88" s="52"/>
    </row>
    <row r="89" spans="7:22" x14ac:dyDescent="0.25">
      <c r="G89" s="52"/>
      <c r="H89" s="52"/>
      <c r="I89" s="52"/>
      <c r="J89" s="52"/>
      <c r="S89" s="52"/>
      <c r="T89" s="52"/>
      <c r="U89" s="52"/>
      <c r="V89" s="52"/>
    </row>
    <row r="90" spans="7:22" x14ac:dyDescent="0.25">
      <c r="G90" s="52"/>
      <c r="H90" s="52"/>
      <c r="I90" s="52"/>
      <c r="J90" s="52"/>
      <c r="S90" s="52"/>
      <c r="T90" s="52"/>
      <c r="U90" s="52"/>
      <c r="V90" s="52"/>
    </row>
    <row r="91" spans="7:22" x14ac:dyDescent="0.25">
      <c r="G91" s="52"/>
      <c r="H91" s="52"/>
      <c r="I91" s="52"/>
      <c r="J91" s="52"/>
      <c r="S91" s="52"/>
      <c r="T91" s="52"/>
      <c r="U91" s="52"/>
      <c r="V91" s="52"/>
    </row>
    <row r="92" spans="7:22" x14ac:dyDescent="0.25">
      <c r="G92" s="52"/>
      <c r="H92" s="52"/>
      <c r="I92" s="52"/>
      <c r="J92" s="52"/>
      <c r="S92" s="52"/>
      <c r="T92" s="52"/>
      <c r="U92" s="52"/>
      <c r="V92" s="52"/>
    </row>
  </sheetData>
  <mergeCells count="38">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S20:V20"/>
    <mergeCell ref="G21:H21"/>
    <mergeCell ref="G20:J20"/>
    <mergeCell ref="I21:J21"/>
    <mergeCell ref="B75:H75"/>
    <mergeCell ref="B77:H77"/>
    <mergeCell ref="B66:H66"/>
    <mergeCell ref="B68:H68"/>
    <mergeCell ref="B70:H70"/>
    <mergeCell ref="B72:H72"/>
    <mergeCell ref="B73:H73"/>
    <mergeCell ref="B74:H74"/>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4" zoomScale="55" zoomScaleSheetLayoutView="55" workbookViewId="0">
      <selection activeCell="A26" sqref="A26:X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39" width="9.7109375" style="17" customWidth="1"/>
    <col min="40" max="40" width="13.5703125" style="17" customWidth="1"/>
    <col min="41"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68</v>
      </c>
    </row>
    <row r="2" spans="1:48" ht="18.75" x14ac:dyDescent="0.3">
      <c r="AV2" s="13" t="s">
        <v>9</v>
      </c>
    </row>
    <row r="3" spans="1:48" ht="18.75" x14ac:dyDescent="0.3">
      <c r="AV3" s="13" t="s">
        <v>67</v>
      </c>
    </row>
    <row r="4" spans="1:48" ht="18.75" x14ac:dyDescent="0.3">
      <c r="AV4" s="13"/>
    </row>
    <row r="5" spans="1:48" ht="18.75" customHeight="1" x14ac:dyDescent="0.25">
      <c r="A5" s="245" t="str">
        <f>'[1]1. паспорт местоположение'!A5</f>
        <v>Год раскрытия информации: 2019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3"/>
    </row>
    <row r="7" spans="1:48" ht="18.75" x14ac:dyDescent="0.25">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5.75" x14ac:dyDescent="0.25">
      <c r="A9" s="250" t="str">
        <f>'[1]1. паспорт местоположение'!A9</f>
        <v>ООО "Электрические сети"</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5.75" x14ac:dyDescent="0.25">
      <c r="A12" s="250" t="str">
        <f>'[1]1. паспорт местоположение'!A12</f>
        <v>G_172119122</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x14ac:dyDescent="0.25">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x14ac:dyDescent="0.25">
      <c r="A15" s="250" t="str">
        <f>'[1]1. паспорт местоположение'!A15</f>
        <v>Установка приборов учета с АСКУЭ (ТП-49), кол-во счетчиков 97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0"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0" customFormat="1" x14ac:dyDescent="0.25">
      <c r="A21" s="405" t="s">
        <v>472</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0" customFormat="1" ht="58.5" customHeight="1" x14ac:dyDescent="0.25">
      <c r="A22" s="389" t="s">
        <v>51</v>
      </c>
      <c r="B22" s="406" t="s">
        <v>23</v>
      </c>
      <c r="C22" s="389" t="s">
        <v>50</v>
      </c>
      <c r="D22" s="389" t="s">
        <v>49</v>
      </c>
      <c r="E22" s="409" t="s">
        <v>482</v>
      </c>
      <c r="F22" s="410"/>
      <c r="G22" s="410"/>
      <c r="H22" s="410"/>
      <c r="I22" s="410"/>
      <c r="J22" s="410"/>
      <c r="K22" s="410"/>
      <c r="L22" s="411"/>
      <c r="M22" s="389" t="s">
        <v>48</v>
      </c>
      <c r="N22" s="389" t="s">
        <v>47</v>
      </c>
      <c r="O22" s="389" t="s">
        <v>46</v>
      </c>
      <c r="P22" s="393" t="s">
        <v>236</v>
      </c>
      <c r="Q22" s="393" t="s">
        <v>45</v>
      </c>
      <c r="R22" s="393" t="s">
        <v>44</v>
      </c>
      <c r="S22" s="393" t="s">
        <v>43</v>
      </c>
      <c r="T22" s="393"/>
      <c r="U22" s="402" t="s">
        <v>42</v>
      </c>
      <c r="V22" s="402" t="s">
        <v>41</v>
      </c>
      <c r="W22" s="393" t="s">
        <v>40</v>
      </c>
      <c r="X22" s="393" t="s">
        <v>39</v>
      </c>
      <c r="Y22" s="393" t="s">
        <v>38</v>
      </c>
      <c r="Z22" s="403" t="s">
        <v>37</v>
      </c>
      <c r="AA22" s="393" t="s">
        <v>36</v>
      </c>
      <c r="AB22" s="393" t="s">
        <v>35</v>
      </c>
      <c r="AC22" s="393" t="s">
        <v>34</v>
      </c>
      <c r="AD22" s="393" t="s">
        <v>33</v>
      </c>
      <c r="AE22" s="393" t="s">
        <v>32</v>
      </c>
      <c r="AF22" s="393" t="s">
        <v>31</v>
      </c>
      <c r="AG22" s="393"/>
      <c r="AH22" s="393"/>
      <c r="AI22" s="393"/>
      <c r="AJ22" s="393"/>
      <c r="AK22" s="393"/>
      <c r="AL22" s="393" t="s">
        <v>30</v>
      </c>
      <c r="AM22" s="393"/>
      <c r="AN22" s="393"/>
      <c r="AO22" s="393"/>
      <c r="AP22" s="393" t="s">
        <v>29</v>
      </c>
      <c r="AQ22" s="393"/>
      <c r="AR22" s="393" t="s">
        <v>28</v>
      </c>
      <c r="AS22" s="393" t="s">
        <v>27</v>
      </c>
      <c r="AT22" s="393" t="s">
        <v>26</v>
      </c>
      <c r="AU22" s="393" t="s">
        <v>25</v>
      </c>
      <c r="AV22" s="393" t="s">
        <v>24</v>
      </c>
    </row>
    <row r="23" spans="1:48" s="20" customFormat="1" ht="64.5" customHeight="1" x14ac:dyDescent="0.25">
      <c r="A23" s="404"/>
      <c r="B23" s="407"/>
      <c r="C23" s="404"/>
      <c r="D23" s="404"/>
      <c r="E23" s="394" t="s">
        <v>22</v>
      </c>
      <c r="F23" s="396" t="s">
        <v>128</v>
      </c>
      <c r="G23" s="396" t="s">
        <v>127</v>
      </c>
      <c r="H23" s="396" t="s">
        <v>126</v>
      </c>
      <c r="I23" s="398" t="s">
        <v>394</v>
      </c>
      <c r="J23" s="398" t="s">
        <v>395</v>
      </c>
      <c r="K23" s="398" t="s">
        <v>396</v>
      </c>
      <c r="L23" s="396" t="s">
        <v>76</v>
      </c>
      <c r="M23" s="404"/>
      <c r="N23" s="404"/>
      <c r="O23" s="404"/>
      <c r="P23" s="393"/>
      <c r="Q23" s="393"/>
      <c r="R23" s="393"/>
      <c r="S23" s="400" t="s">
        <v>2</v>
      </c>
      <c r="T23" s="400" t="s">
        <v>10</v>
      </c>
      <c r="U23" s="402"/>
      <c r="V23" s="402"/>
      <c r="W23" s="393"/>
      <c r="X23" s="393"/>
      <c r="Y23" s="393"/>
      <c r="Z23" s="393"/>
      <c r="AA23" s="393"/>
      <c r="AB23" s="393"/>
      <c r="AC23" s="393"/>
      <c r="AD23" s="393"/>
      <c r="AE23" s="393"/>
      <c r="AF23" s="393" t="s">
        <v>21</v>
      </c>
      <c r="AG23" s="393"/>
      <c r="AH23" s="393" t="s">
        <v>20</v>
      </c>
      <c r="AI23" s="393"/>
      <c r="AJ23" s="389" t="s">
        <v>19</v>
      </c>
      <c r="AK23" s="389" t="s">
        <v>18</v>
      </c>
      <c r="AL23" s="389" t="s">
        <v>17</v>
      </c>
      <c r="AM23" s="389" t="s">
        <v>16</v>
      </c>
      <c r="AN23" s="389" t="s">
        <v>15</v>
      </c>
      <c r="AO23" s="389" t="s">
        <v>14</v>
      </c>
      <c r="AP23" s="389" t="s">
        <v>13</v>
      </c>
      <c r="AQ23" s="391" t="s">
        <v>10</v>
      </c>
      <c r="AR23" s="393"/>
      <c r="AS23" s="393"/>
      <c r="AT23" s="393"/>
      <c r="AU23" s="393"/>
      <c r="AV23" s="393"/>
    </row>
    <row r="24" spans="1:48" s="20" customFormat="1" ht="96.75" customHeight="1" x14ac:dyDescent="0.25">
      <c r="A24" s="390"/>
      <c r="B24" s="408"/>
      <c r="C24" s="390"/>
      <c r="D24" s="390"/>
      <c r="E24" s="395"/>
      <c r="F24" s="397"/>
      <c r="G24" s="397"/>
      <c r="H24" s="397"/>
      <c r="I24" s="399"/>
      <c r="J24" s="399"/>
      <c r="K24" s="399"/>
      <c r="L24" s="397"/>
      <c r="M24" s="390"/>
      <c r="N24" s="390"/>
      <c r="O24" s="390"/>
      <c r="P24" s="393"/>
      <c r="Q24" s="393"/>
      <c r="R24" s="393"/>
      <c r="S24" s="401"/>
      <c r="T24" s="401"/>
      <c r="U24" s="402"/>
      <c r="V24" s="402"/>
      <c r="W24" s="393"/>
      <c r="X24" s="393"/>
      <c r="Y24" s="393"/>
      <c r="Z24" s="393"/>
      <c r="AA24" s="393"/>
      <c r="AB24" s="393"/>
      <c r="AC24" s="393"/>
      <c r="AD24" s="393"/>
      <c r="AE24" s="393"/>
      <c r="AF24" s="228" t="s">
        <v>12</v>
      </c>
      <c r="AG24" s="228" t="s">
        <v>11</v>
      </c>
      <c r="AH24" s="167" t="s">
        <v>2</v>
      </c>
      <c r="AI24" s="167" t="s">
        <v>10</v>
      </c>
      <c r="AJ24" s="390"/>
      <c r="AK24" s="390"/>
      <c r="AL24" s="390"/>
      <c r="AM24" s="390"/>
      <c r="AN24" s="390"/>
      <c r="AO24" s="390"/>
      <c r="AP24" s="390"/>
      <c r="AQ24" s="392"/>
      <c r="AR24" s="393"/>
      <c r="AS24" s="393"/>
      <c r="AT24" s="393"/>
      <c r="AU24" s="393"/>
      <c r="AV24" s="393"/>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60" x14ac:dyDescent="0.25">
      <c r="A26" s="229">
        <v>1</v>
      </c>
      <c r="B26" s="230" t="s">
        <v>490</v>
      </c>
      <c r="C26" s="230" t="s">
        <v>529</v>
      </c>
      <c r="D26" s="230"/>
      <c r="E26" s="230" t="s">
        <v>504</v>
      </c>
      <c r="F26" s="230" t="s">
        <v>504</v>
      </c>
      <c r="G26" s="230" t="s">
        <v>504</v>
      </c>
      <c r="H26" s="230" t="s">
        <v>504</v>
      </c>
      <c r="I26" s="230" t="s">
        <v>504</v>
      </c>
      <c r="J26" s="230" t="s">
        <v>504</v>
      </c>
      <c r="K26" s="230" t="s">
        <v>504</v>
      </c>
      <c r="L26" s="230" t="s">
        <v>504</v>
      </c>
      <c r="M26" s="230" t="s">
        <v>530</v>
      </c>
      <c r="N26" s="230" t="s">
        <v>530</v>
      </c>
      <c r="O26" s="230" t="s">
        <v>490</v>
      </c>
      <c r="P26" s="231">
        <v>765.81821000000002</v>
      </c>
      <c r="Q26" s="230" t="s">
        <v>531</v>
      </c>
      <c r="R26" s="232">
        <v>765.81799999999998</v>
      </c>
      <c r="S26" s="233" t="s">
        <v>532</v>
      </c>
      <c r="T26" s="233" t="s">
        <v>532</v>
      </c>
      <c r="U26" s="230">
        <v>1</v>
      </c>
      <c r="V26" s="230">
        <v>1</v>
      </c>
      <c r="W26" s="230" t="s">
        <v>533</v>
      </c>
      <c r="X26" s="232">
        <v>765.81799999999998</v>
      </c>
      <c r="Y26" s="230" t="s">
        <v>504</v>
      </c>
      <c r="Z26" s="230" t="s">
        <v>504</v>
      </c>
      <c r="AA26" s="230" t="s">
        <v>504</v>
      </c>
      <c r="AB26" s="232">
        <v>765.81799999999998</v>
      </c>
      <c r="AC26" s="234" t="s">
        <v>533</v>
      </c>
      <c r="AD26" s="233" t="s">
        <v>534</v>
      </c>
      <c r="AE26" s="235" t="s">
        <v>534</v>
      </c>
      <c r="AF26" s="230" t="s">
        <v>504</v>
      </c>
      <c r="AG26" s="230" t="s">
        <v>504</v>
      </c>
      <c r="AH26" s="234" t="s">
        <v>504</v>
      </c>
      <c r="AI26" s="234" t="s">
        <v>504</v>
      </c>
      <c r="AJ26" s="234" t="s">
        <v>504</v>
      </c>
      <c r="AK26" s="234" t="s">
        <v>504</v>
      </c>
      <c r="AL26" s="230" t="s">
        <v>535</v>
      </c>
      <c r="AM26" s="230" t="s">
        <v>536</v>
      </c>
      <c r="AN26" s="236">
        <v>43552</v>
      </c>
      <c r="AO26" s="230">
        <v>25</v>
      </c>
      <c r="AP26" s="237">
        <v>43553</v>
      </c>
      <c r="AQ26" s="237">
        <v>43553</v>
      </c>
      <c r="AR26" s="236">
        <v>43553</v>
      </c>
      <c r="AS26" s="236">
        <v>43553</v>
      </c>
      <c r="AT26" s="236" t="s">
        <v>504</v>
      </c>
      <c r="AU26" s="230" t="s">
        <v>504</v>
      </c>
      <c r="AV26" s="230" t="s">
        <v>504</v>
      </c>
    </row>
    <row r="27" spans="1:48" ht="90" x14ac:dyDescent="0.25">
      <c r="A27" s="238">
        <v>2</v>
      </c>
      <c r="B27" s="239" t="s">
        <v>490</v>
      </c>
      <c r="C27" s="239" t="s">
        <v>529</v>
      </c>
      <c r="D27" s="239"/>
      <c r="E27" s="239" t="s">
        <v>504</v>
      </c>
      <c r="F27" s="239" t="s">
        <v>504</v>
      </c>
      <c r="G27" s="239" t="s">
        <v>504</v>
      </c>
      <c r="H27" s="239" t="s">
        <v>504</v>
      </c>
      <c r="I27" s="239" t="s">
        <v>504</v>
      </c>
      <c r="J27" s="239" t="s">
        <v>504</v>
      </c>
      <c r="K27" s="239" t="s">
        <v>504</v>
      </c>
      <c r="L27" s="239" t="s">
        <v>504</v>
      </c>
      <c r="M27" s="239" t="s">
        <v>537</v>
      </c>
      <c r="N27" s="239" t="s">
        <v>538</v>
      </c>
      <c r="O27" s="239" t="s">
        <v>490</v>
      </c>
      <c r="P27" s="240">
        <v>1363.164</v>
      </c>
      <c r="Q27" s="239" t="s">
        <v>531</v>
      </c>
      <c r="R27" s="240">
        <v>1363.164</v>
      </c>
      <c r="S27" s="241" t="s">
        <v>539</v>
      </c>
      <c r="T27" s="241" t="s">
        <v>539</v>
      </c>
      <c r="U27" s="239">
        <v>14</v>
      </c>
      <c r="V27" s="239">
        <v>1</v>
      </c>
      <c r="W27" s="239" t="s">
        <v>540</v>
      </c>
      <c r="X27" s="239">
        <v>1359.8726799999999</v>
      </c>
      <c r="Y27" s="239" t="s">
        <v>504</v>
      </c>
      <c r="Z27" s="239" t="s">
        <v>504</v>
      </c>
      <c r="AA27" s="239" t="s">
        <v>504</v>
      </c>
      <c r="AB27" s="239">
        <v>1359.8726799999999</v>
      </c>
      <c r="AC27" s="239" t="s">
        <v>540</v>
      </c>
      <c r="AD27" s="241">
        <v>1631.8472099999999</v>
      </c>
      <c r="AE27" s="241">
        <v>1631.8472099999999</v>
      </c>
      <c r="AF27" s="239">
        <v>1195391</v>
      </c>
      <c r="AG27" s="242" t="s">
        <v>541</v>
      </c>
      <c r="AH27" s="243" t="s">
        <v>542</v>
      </c>
      <c r="AI27" s="243" t="s">
        <v>543</v>
      </c>
      <c r="AJ27" s="243" t="s">
        <v>544</v>
      </c>
      <c r="AK27" s="244">
        <v>43530</v>
      </c>
      <c r="AL27" s="239" t="s">
        <v>504</v>
      </c>
      <c r="AM27" s="239" t="s">
        <v>504</v>
      </c>
      <c r="AN27" s="239" t="s">
        <v>504</v>
      </c>
      <c r="AO27" s="239" t="s">
        <v>504</v>
      </c>
      <c r="AP27" s="244">
        <v>43542</v>
      </c>
      <c r="AQ27" s="244">
        <v>43542</v>
      </c>
      <c r="AR27" s="244">
        <v>43545</v>
      </c>
      <c r="AS27" s="244">
        <v>43545</v>
      </c>
      <c r="AT27" s="244">
        <v>43553</v>
      </c>
      <c r="AU27" s="239" t="s">
        <v>504</v>
      </c>
      <c r="AV27" s="239" t="s">
        <v>504</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7" r:id="rId1"/>
  </hyperlinks>
  <printOptions horizontalCentered="1"/>
  <pageMargins left="0.59055118110236227" right="0.59055118110236227" top="0.59055118110236227" bottom="0.59055118110236227" header="0" footer="0"/>
  <pageSetup paperSize="8" scale="3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85" zoomScaleNormal="90" zoomScaleSheetLayoutView="85" workbookViewId="0">
      <selection activeCell="B73" sqref="B73:B78"/>
    </sheetView>
  </sheetViews>
  <sheetFormatPr defaultRowHeight="15.75" x14ac:dyDescent="0.25"/>
  <cols>
    <col min="1" max="2" width="66.140625" style="144" customWidth="1"/>
    <col min="3" max="16384" width="9.140625" style="145"/>
  </cols>
  <sheetData>
    <row r="1" spans="1:8" ht="18.75" x14ac:dyDescent="0.25">
      <c r="B1" s="32" t="s">
        <v>68</v>
      </c>
    </row>
    <row r="2" spans="1:8" ht="18.75" x14ac:dyDescent="0.3">
      <c r="B2" s="13" t="s">
        <v>9</v>
      </c>
    </row>
    <row r="3" spans="1:8" ht="18.75" x14ac:dyDescent="0.3">
      <c r="B3" s="13" t="s">
        <v>67</v>
      </c>
    </row>
    <row r="4" spans="1:8" x14ac:dyDescent="0.25">
      <c r="B4" s="37"/>
    </row>
    <row r="5" spans="1:8" ht="18.75" x14ac:dyDescent="0.3">
      <c r="A5" s="412" t="str">
        <f>'1. паспорт местоположение'!A5</f>
        <v>Год раскрытия информации: 2019 год</v>
      </c>
      <c r="B5" s="412"/>
      <c r="C5" s="77"/>
      <c r="D5" s="77"/>
      <c r="E5" s="77"/>
      <c r="F5" s="77"/>
      <c r="G5" s="77"/>
      <c r="H5" s="77"/>
    </row>
    <row r="6" spans="1:8" ht="18.75" x14ac:dyDescent="0.3">
      <c r="A6" s="171"/>
      <c r="B6" s="171"/>
      <c r="C6" s="171"/>
      <c r="D6" s="171"/>
      <c r="E6" s="171"/>
      <c r="F6" s="171"/>
      <c r="G6" s="171"/>
      <c r="H6" s="171"/>
    </row>
    <row r="7" spans="1:8" ht="18.75" x14ac:dyDescent="0.25">
      <c r="A7" s="249" t="s">
        <v>8</v>
      </c>
      <c r="B7" s="249"/>
      <c r="C7" s="170"/>
      <c r="D7" s="170"/>
      <c r="E7" s="170"/>
      <c r="F7" s="170"/>
      <c r="G7" s="170"/>
      <c r="H7" s="170"/>
    </row>
    <row r="8" spans="1:8" ht="18.75" x14ac:dyDescent="0.25">
      <c r="A8" s="170"/>
      <c r="B8" s="170"/>
      <c r="C8" s="170"/>
      <c r="D8" s="170"/>
      <c r="E8" s="170"/>
      <c r="F8" s="170"/>
      <c r="G8" s="170"/>
      <c r="H8" s="170"/>
    </row>
    <row r="9" spans="1:8" x14ac:dyDescent="0.25">
      <c r="A9" s="250" t="str">
        <f>'1. паспорт местоположение'!A9</f>
        <v>ООО "Электрические сети"</v>
      </c>
      <c r="B9" s="250"/>
      <c r="C9" s="168"/>
      <c r="D9" s="168"/>
      <c r="E9" s="168"/>
      <c r="F9" s="168"/>
      <c r="G9" s="168"/>
      <c r="H9" s="168"/>
    </row>
    <row r="10" spans="1:8" x14ac:dyDescent="0.25">
      <c r="A10" s="246" t="s">
        <v>7</v>
      </c>
      <c r="B10" s="246"/>
      <c r="C10" s="169"/>
      <c r="D10" s="169"/>
      <c r="E10" s="169"/>
      <c r="F10" s="169"/>
      <c r="G10" s="169"/>
      <c r="H10" s="169"/>
    </row>
    <row r="11" spans="1:8" ht="18.75" x14ac:dyDescent="0.25">
      <c r="A11" s="170"/>
      <c r="B11" s="170"/>
      <c r="C11" s="170"/>
      <c r="D11" s="170"/>
      <c r="E11" s="170"/>
      <c r="F11" s="170"/>
      <c r="G11" s="170"/>
      <c r="H11" s="170"/>
    </row>
    <row r="12" spans="1:8" ht="30.75" customHeight="1" x14ac:dyDescent="0.25">
      <c r="A12" s="250" t="str">
        <f>'1. паспорт местоположение'!A12</f>
        <v>G_172119122</v>
      </c>
      <c r="B12" s="250"/>
      <c r="C12" s="168"/>
      <c r="D12" s="168"/>
      <c r="E12" s="168"/>
      <c r="F12" s="168"/>
      <c r="G12" s="168"/>
      <c r="H12" s="168"/>
    </row>
    <row r="13" spans="1:8" x14ac:dyDescent="0.25">
      <c r="A13" s="246" t="s">
        <v>6</v>
      </c>
      <c r="B13" s="246"/>
      <c r="C13" s="169"/>
      <c r="D13" s="169"/>
      <c r="E13" s="169"/>
      <c r="F13" s="169"/>
      <c r="G13" s="169"/>
      <c r="H13" s="169"/>
    </row>
    <row r="14" spans="1:8" ht="18.75" x14ac:dyDescent="0.25">
      <c r="A14" s="9"/>
      <c r="B14" s="9"/>
      <c r="C14" s="9"/>
      <c r="D14" s="9"/>
      <c r="E14" s="9"/>
      <c r="F14" s="9"/>
      <c r="G14" s="9"/>
      <c r="H14" s="9"/>
    </row>
    <row r="15" spans="1:8" x14ac:dyDescent="0.25">
      <c r="A15" s="250" t="str">
        <f>'1. паспорт местоположение'!A15</f>
        <v>Установка приборов учета с АСКУЭ (ТП-49), кол-во счетчиков 104 шт.</v>
      </c>
      <c r="B15" s="250"/>
      <c r="C15" s="168"/>
      <c r="D15" s="168"/>
      <c r="E15" s="168"/>
      <c r="F15" s="168"/>
      <c r="G15" s="168"/>
      <c r="H15" s="168"/>
    </row>
    <row r="16" spans="1:8" x14ac:dyDescent="0.25">
      <c r="A16" s="246" t="s">
        <v>5</v>
      </c>
      <c r="B16" s="246"/>
      <c r="C16" s="169"/>
      <c r="D16" s="169"/>
      <c r="E16" s="169"/>
      <c r="F16" s="169"/>
      <c r="G16" s="169"/>
      <c r="H16" s="169"/>
    </row>
    <row r="17" spans="1:2" x14ac:dyDescent="0.25">
      <c r="B17" s="146"/>
    </row>
    <row r="18" spans="1:2" ht="33.75" customHeight="1" x14ac:dyDescent="0.25">
      <c r="A18" s="416" t="s">
        <v>473</v>
      </c>
      <c r="B18" s="417"/>
    </row>
    <row r="19" spans="1:2" x14ac:dyDescent="0.25">
      <c r="B19" s="37"/>
    </row>
    <row r="20" spans="1:2" ht="16.5" thickBot="1" x14ac:dyDescent="0.3">
      <c r="B20" s="147"/>
    </row>
    <row r="21" spans="1:2" ht="38.25" customHeight="1" thickBot="1" x14ac:dyDescent="0.3">
      <c r="A21" s="148" t="s">
        <v>345</v>
      </c>
      <c r="B21" s="201" t="str">
        <f>A15</f>
        <v>Установка приборов учета с АСКУЭ (ТП-49), кол-во счетчиков 104 шт.</v>
      </c>
    </row>
    <row r="22" spans="1:2" ht="16.5" thickBot="1" x14ac:dyDescent="0.3">
      <c r="A22" s="148" t="s">
        <v>346</v>
      </c>
      <c r="B22" s="199" t="s">
        <v>505</v>
      </c>
    </row>
    <row r="23" spans="1:2" ht="16.5" thickBot="1" x14ac:dyDescent="0.3">
      <c r="A23" s="148" t="s">
        <v>321</v>
      </c>
      <c r="B23" s="198" t="s">
        <v>509</v>
      </c>
    </row>
    <row r="24" spans="1:2" ht="16.5" thickBot="1" x14ac:dyDescent="0.3">
      <c r="A24" s="148" t="s">
        <v>347</v>
      </c>
      <c r="B24" s="198">
        <v>0</v>
      </c>
    </row>
    <row r="25" spans="1:2" ht="16.5" thickBot="1" x14ac:dyDescent="0.3">
      <c r="A25" s="149" t="s">
        <v>348</v>
      </c>
      <c r="B25" s="199">
        <v>2019</v>
      </c>
    </row>
    <row r="26" spans="1:2" ht="16.5" thickBot="1" x14ac:dyDescent="0.3">
      <c r="A26" s="150" t="s">
        <v>349</v>
      </c>
      <c r="B26" s="200" t="s">
        <v>524</v>
      </c>
    </row>
    <row r="27" spans="1:2" ht="29.25" thickBot="1" x14ac:dyDescent="0.3">
      <c r="A27" s="156" t="s">
        <v>502</v>
      </c>
      <c r="B27" s="201" t="str">
        <f>'1. паспорт местоположение'!C46</f>
        <v>1,1976 млн. руб с НДС</v>
      </c>
    </row>
    <row r="28" spans="1:2" ht="16.5" thickBot="1" x14ac:dyDescent="0.3">
      <c r="A28" s="152" t="s">
        <v>350</v>
      </c>
      <c r="B28" s="201" t="s">
        <v>503</v>
      </c>
    </row>
    <row r="29" spans="1:2" ht="29.25" thickBot="1" x14ac:dyDescent="0.3">
      <c r="A29" s="157" t="s">
        <v>351</v>
      </c>
      <c r="B29" s="201">
        <v>0</v>
      </c>
    </row>
    <row r="30" spans="1:2" ht="29.25" thickBot="1" x14ac:dyDescent="0.3">
      <c r="A30" s="157" t="s">
        <v>352</v>
      </c>
      <c r="B30" s="201">
        <v>0</v>
      </c>
    </row>
    <row r="31" spans="1:2" ht="16.5" thickBot="1" x14ac:dyDescent="0.3">
      <c r="A31" s="152" t="s">
        <v>353</v>
      </c>
      <c r="B31" s="201">
        <v>0</v>
      </c>
    </row>
    <row r="32" spans="1:2" ht="29.25" thickBot="1" x14ac:dyDescent="0.3">
      <c r="A32" s="157" t="s">
        <v>354</v>
      </c>
      <c r="B32" s="201">
        <v>0</v>
      </c>
    </row>
    <row r="33" spans="1:2" ht="16.5" thickBot="1" x14ac:dyDescent="0.3">
      <c r="A33" s="152" t="s">
        <v>355</v>
      </c>
      <c r="B33" s="201">
        <v>0</v>
      </c>
    </row>
    <row r="34" spans="1:2" ht="16.5" thickBot="1" x14ac:dyDescent="0.3">
      <c r="A34" s="152" t="s">
        <v>356</v>
      </c>
      <c r="B34" s="201">
        <v>0</v>
      </c>
    </row>
    <row r="35" spans="1:2" ht="16.5" thickBot="1" x14ac:dyDescent="0.3">
      <c r="A35" s="152" t="s">
        <v>357</v>
      </c>
      <c r="B35" s="201">
        <v>0</v>
      </c>
    </row>
    <row r="36" spans="1:2" ht="16.5" thickBot="1" x14ac:dyDescent="0.3">
      <c r="A36" s="152" t="s">
        <v>358</v>
      </c>
      <c r="B36" s="201">
        <v>0</v>
      </c>
    </row>
    <row r="37" spans="1:2" ht="29.25" thickBot="1" x14ac:dyDescent="0.3">
      <c r="A37" s="157" t="s">
        <v>359</v>
      </c>
      <c r="B37" s="201">
        <v>0</v>
      </c>
    </row>
    <row r="38" spans="1:2" ht="16.5" thickBot="1" x14ac:dyDescent="0.3">
      <c r="A38" s="152" t="s">
        <v>355</v>
      </c>
      <c r="B38" s="201">
        <v>0</v>
      </c>
    </row>
    <row r="39" spans="1:2" ht="16.5" thickBot="1" x14ac:dyDescent="0.3">
      <c r="A39" s="152" t="s">
        <v>356</v>
      </c>
      <c r="B39" s="201">
        <v>0</v>
      </c>
    </row>
    <row r="40" spans="1:2" ht="16.5" thickBot="1" x14ac:dyDescent="0.3">
      <c r="A40" s="152" t="s">
        <v>357</v>
      </c>
      <c r="B40" s="201">
        <v>0</v>
      </c>
    </row>
    <row r="41" spans="1:2" ht="16.5" thickBot="1" x14ac:dyDescent="0.3">
      <c r="A41" s="152" t="s">
        <v>358</v>
      </c>
      <c r="B41" s="201">
        <v>0</v>
      </c>
    </row>
    <row r="42" spans="1:2" ht="29.25" thickBot="1" x14ac:dyDescent="0.3">
      <c r="A42" s="157" t="s">
        <v>360</v>
      </c>
      <c r="B42" s="201">
        <v>0</v>
      </c>
    </row>
    <row r="43" spans="1:2" ht="16.5" thickBot="1" x14ac:dyDescent="0.3">
      <c r="A43" s="152" t="s">
        <v>355</v>
      </c>
      <c r="B43" s="201">
        <v>0</v>
      </c>
    </row>
    <row r="44" spans="1:2" ht="16.5" thickBot="1" x14ac:dyDescent="0.3">
      <c r="A44" s="152" t="s">
        <v>356</v>
      </c>
      <c r="B44" s="201">
        <v>0</v>
      </c>
    </row>
    <row r="45" spans="1:2" ht="16.5" thickBot="1" x14ac:dyDescent="0.3">
      <c r="A45" s="152" t="s">
        <v>357</v>
      </c>
      <c r="B45" s="201">
        <v>0</v>
      </c>
    </row>
    <row r="46" spans="1:2" ht="16.5" thickBot="1" x14ac:dyDescent="0.3">
      <c r="A46" s="152" t="s">
        <v>358</v>
      </c>
      <c r="B46" s="201">
        <v>0</v>
      </c>
    </row>
    <row r="47" spans="1:2" ht="29.25" thickBot="1" x14ac:dyDescent="0.3">
      <c r="A47" s="151" t="s">
        <v>361</v>
      </c>
      <c r="B47" s="201">
        <v>0</v>
      </c>
    </row>
    <row r="48" spans="1:2" ht="16.5" thickBot="1" x14ac:dyDescent="0.3">
      <c r="A48" s="153" t="s">
        <v>353</v>
      </c>
      <c r="B48" s="201">
        <v>0</v>
      </c>
    </row>
    <row r="49" spans="1:2" ht="16.5" thickBot="1" x14ac:dyDescent="0.3">
      <c r="A49" s="153" t="s">
        <v>362</v>
      </c>
      <c r="B49" s="201">
        <v>0</v>
      </c>
    </row>
    <row r="50" spans="1:2" ht="16.5" thickBot="1" x14ac:dyDescent="0.3">
      <c r="A50" s="153" t="s">
        <v>363</v>
      </c>
      <c r="B50" s="201">
        <v>0</v>
      </c>
    </row>
    <row r="51" spans="1:2" ht="16.5" thickBot="1" x14ac:dyDescent="0.3">
      <c r="A51" s="153" t="s">
        <v>364</v>
      </c>
      <c r="B51" s="201">
        <v>0</v>
      </c>
    </row>
    <row r="52" spans="1:2" ht="16.5" thickBot="1" x14ac:dyDescent="0.3">
      <c r="A52" s="149" t="s">
        <v>365</v>
      </c>
      <c r="B52" s="201">
        <v>0</v>
      </c>
    </row>
    <row r="53" spans="1:2" ht="16.5" thickBot="1" x14ac:dyDescent="0.3">
      <c r="A53" s="149" t="s">
        <v>366</v>
      </c>
      <c r="B53" s="201">
        <v>0</v>
      </c>
    </row>
    <row r="54" spans="1:2" ht="16.5" thickBot="1" x14ac:dyDescent="0.3">
      <c r="A54" s="149" t="s">
        <v>367</v>
      </c>
      <c r="B54" s="201">
        <v>0</v>
      </c>
    </row>
    <row r="55" spans="1:2" ht="16.5" thickBot="1" x14ac:dyDescent="0.3">
      <c r="A55" s="150" t="s">
        <v>368</v>
      </c>
      <c r="B55" s="201">
        <v>0</v>
      </c>
    </row>
    <row r="56" spans="1:2" x14ac:dyDescent="0.25">
      <c r="A56" s="151" t="s">
        <v>369</v>
      </c>
      <c r="B56" s="413" t="s">
        <v>490</v>
      </c>
    </row>
    <row r="57" spans="1:2" x14ac:dyDescent="0.25">
      <c r="A57" s="154" t="s">
        <v>370</v>
      </c>
      <c r="B57" s="414"/>
    </row>
    <row r="58" spans="1:2" x14ac:dyDescent="0.25">
      <c r="A58" s="154" t="s">
        <v>371</v>
      </c>
      <c r="B58" s="414"/>
    </row>
    <row r="59" spans="1:2" x14ac:dyDescent="0.25">
      <c r="A59" s="154" t="s">
        <v>372</v>
      </c>
      <c r="B59" s="414"/>
    </row>
    <row r="60" spans="1:2" x14ac:dyDescent="0.25">
      <c r="A60" s="154" t="s">
        <v>373</v>
      </c>
      <c r="B60" s="414"/>
    </row>
    <row r="61" spans="1:2" ht="16.5" thickBot="1" x14ac:dyDescent="0.3">
      <c r="A61" s="155" t="s">
        <v>374</v>
      </c>
      <c r="B61" s="415"/>
    </row>
    <row r="62" spans="1:2" ht="30.75" thickBot="1" x14ac:dyDescent="0.3">
      <c r="A62" s="153" t="s">
        <v>375</v>
      </c>
      <c r="B62" s="201">
        <v>0</v>
      </c>
    </row>
    <row r="63" spans="1:2" ht="29.25" thickBot="1" x14ac:dyDescent="0.3">
      <c r="A63" s="149" t="s">
        <v>376</v>
      </c>
      <c r="B63" s="201" t="s">
        <v>494</v>
      </c>
    </row>
    <row r="64" spans="1:2" ht="16.5" thickBot="1" x14ac:dyDescent="0.3">
      <c r="A64" s="153" t="s">
        <v>353</v>
      </c>
      <c r="B64" s="203" t="s">
        <v>494</v>
      </c>
    </row>
    <row r="65" spans="1:2" ht="16.5" thickBot="1" x14ac:dyDescent="0.3">
      <c r="A65" s="153" t="s">
        <v>377</v>
      </c>
      <c r="B65" s="201" t="s">
        <v>494</v>
      </c>
    </row>
    <row r="66" spans="1:2" ht="16.5" thickBot="1" x14ac:dyDescent="0.3">
      <c r="A66" s="153" t="s">
        <v>378</v>
      </c>
      <c r="B66" s="203" t="s">
        <v>494</v>
      </c>
    </row>
    <row r="67" spans="1:2" ht="33" customHeight="1" thickBot="1" x14ac:dyDescent="0.3">
      <c r="A67" s="158" t="s">
        <v>379</v>
      </c>
      <c r="B67" s="206" t="str">
        <f>'1. паспорт местоположение'!C38</f>
        <v>86 комплекта - Меркурий 201.22, Корпус КДЕ-1, ВА 47-63
11 комплектов - Меркурий 236-ART-01-PQL, Корпус КДЕ-3, ВА 47-63</v>
      </c>
    </row>
    <row r="68" spans="1:2" ht="16.5" thickBot="1" x14ac:dyDescent="0.3">
      <c r="A68" s="149" t="s">
        <v>380</v>
      </c>
      <c r="B68" s="202">
        <v>2019</v>
      </c>
    </row>
    <row r="69" spans="1:2" ht="16.5" thickBot="1" x14ac:dyDescent="0.3">
      <c r="A69" s="154" t="s">
        <v>381</v>
      </c>
      <c r="B69" s="203">
        <v>2019</v>
      </c>
    </row>
    <row r="70" spans="1:2" ht="16.5" thickBot="1" x14ac:dyDescent="0.3">
      <c r="A70" s="154" t="s">
        <v>382</v>
      </c>
      <c r="B70" s="203">
        <v>0</v>
      </c>
    </row>
    <row r="71" spans="1:2" ht="16.5" thickBot="1" x14ac:dyDescent="0.3">
      <c r="A71" s="154" t="s">
        <v>383</v>
      </c>
      <c r="B71" s="203">
        <v>0</v>
      </c>
    </row>
    <row r="72" spans="1:2" ht="29.25" thickBot="1" x14ac:dyDescent="0.3">
      <c r="A72" s="159" t="s">
        <v>384</v>
      </c>
      <c r="B72" s="203" t="s">
        <v>528</v>
      </c>
    </row>
    <row r="73" spans="1:2" ht="28.5" x14ac:dyDescent="0.25">
      <c r="A73" s="151" t="s">
        <v>385</v>
      </c>
      <c r="B73" s="413" t="s">
        <v>511</v>
      </c>
    </row>
    <row r="74" spans="1:2" x14ac:dyDescent="0.25">
      <c r="A74" s="154" t="s">
        <v>386</v>
      </c>
      <c r="B74" s="414"/>
    </row>
    <row r="75" spans="1:2" x14ac:dyDescent="0.25">
      <c r="A75" s="154" t="s">
        <v>387</v>
      </c>
      <c r="B75" s="414"/>
    </row>
    <row r="76" spans="1:2" x14ac:dyDescent="0.25">
      <c r="A76" s="154" t="s">
        <v>388</v>
      </c>
      <c r="B76" s="414"/>
    </row>
    <row r="77" spans="1:2" x14ac:dyDescent="0.25">
      <c r="A77" s="154" t="s">
        <v>389</v>
      </c>
      <c r="B77" s="414"/>
    </row>
    <row r="78" spans="1:2" ht="16.5" thickBot="1" x14ac:dyDescent="0.3">
      <c r="A78" s="160" t="s">
        <v>390</v>
      </c>
      <c r="B78" s="415"/>
    </row>
    <row r="81" spans="1:2" x14ac:dyDescent="0.25">
      <c r="A81" s="161"/>
      <c r="B81" s="162"/>
    </row>
    <row r="82" spans="1:2" x14ac:dyDescent="0.25">
      <c r="B82" s="163"/>
    </row>
    <row r="83" spans="1:2" x14ac:dyDescent="0.25">
      <c r="B83" s="16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45" t="str">
        <f>'1. паспорт местоположение'!A5</f>
        <v>Год раскрытия информации: 2019 год</v>
      </c>
      <c r="B4" s="245"/>
      <c r="C4" s="245"/>
      <c r="D4" s="245"/>
      <c r="E4" s="245"/>
      <c r="F4" s="245"/>
      <c r="G4" s="245"/>
      <c r="H4" s="245"/>
      <c r="I4" s="245"/>
      <c r="J4" s="245"/>
      <c r="K4" s="245"/>
      <c r="L4" s="245"/>
      <c r="M4" s="245"/>
      <c r="N4" s="245"/>
      <c r="O4" s="245"/>
      <c r="P4" s="245"/>
      <c r="Q4" s="245"/>
      <c r="R4" s="245"/>
      <c r="S4" s="245"/>
    </row>
    <row r="5" spans="1:28" s="10" customFormat="1" ht="15.75" x14ac:dyDescent="0.2">
      <c r="A5" s="15"/>
    </row>
    <row r="6" spans="1:28" s="10" customFormat="1" ht="18.75" x14ac:dyDescent="0.2">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x14ac:dyDescent="0.2">
      <c r="A7" s="249"/>
      <c r="B7" s="249"/>
      <c r="C7" s="249"/>
      <c r="D7" s="249"/>
      <c r="E7" s="249"/>
      <c r="F7" s="249"/>
      <c r="G7" s="249"/>
      <c r="H7" s="249"/>
      <c r="I7" s="249"/>
      <c r="J7" s="249"/>
      <c r="K7" s="249"/>
      <c r="L7" s="249"/>
      <c r="M7" s="249"/>
      <c r="N7" s="249"/>
      <c r="O7" s="249"/>
      <c r="P7" s="249"/>
      <c r="Q7" s="249"/>
      <c r="R7" s="249"/>
      <c r="S7" s="249"/>
      <c r="T7" s="11"/>
      <c r="U7" s="11"/>
      <c r="V7" s="11"/>
      <c r="W7" s="11"/>
      <c r="X7" s="11"/>
      <c r="Y7" s="11"/>
      <c r="Z7" s="11"/>
      <c r="AA7" s="11"/>
      <c r="AB7" s="11"/>
    </row>
    <row r="8" spans="1:28" s="10" customFormat="1" ht="18.75" x14ac:dyDescent="0.2">
      <c r="A8" s="250" t="str">
        <f>'1. паспорт местоположение'!A9</f>
        <v>ООО "Электрические сети"</v>
      </c>
      <c r="B8" s="250"/>
      <c r="C8" s="250"/>
      <c r="D8" s="250"/>
      <c r="E8" s="250"/>
      <c r="F8" s="250"/>
      <c r="G8" s="250"/>
      <c r="H8" s="250"/>
      <c r="I8" s="250"/>
      <c r="J8" s="250"/>
      <c r="K8" s="250"/>
      <c r="L8" s="250"/>
      <c r="M8" s="250"/>
      <c r="N8" s="250"/>
      <c r="O8" s="250"/>
      <c r="P8" s="250"/>
      <c r="Q8" s="250"/>
      <c r="R8" s="250"/>
      <c r="S8" s="250"/>
      <c r="T8" s="11"/>
      <c r="U8" s="11"/>
      <c r="V8" s="11"/>
      <c r="W8" s="11"/>
      <c r="X8" s="11"/>
      <c r="Y8" s="11"/>
      <c r="Z8" s="11"/>
      <c r="AA8" s="11"/>
      <c r="AB8" s="11"/>
    </row>
    <row r="9" spans="1:28" s="10" customFormat="1" ht="18.75" x14ac:dyDescent="0.2">
      <c r="A9" s="246" t="s">
        <v>7</v>
      </c>
      <c r="B9" s="246"/>
      <c r="C9" s="246"/>
      <c r="D9" s="246"/>
      <c r="E9" s="246"/>
      <c r="F9" s="246"/>
      <c r="G9" s="246"/>
      <c r="H9" s="246"/>
      <c r="I9" s="246"/>
      <c r="J9" s="246"/>
      <c r="K9" s="246"/>
      <c r="L9" s="246"/>
      <c r="M9" s="246"/>
      <c r="N9" s="246"/>
      <c r="O9" s="246"/>
      <c r="P9" s="246"/>
      <c r="Q9" s="246"/>
      <c r="R9" s="246"/>
      <c r="S9" s="246"/>
      <c r="T9" s="11"/>
      <c r="U9" s="11"/>
      <c r="V9" s="11"/>
      <c r="W9" s="11"/>
      <c r="X9" s="11"/>
      <c r="Y9" s="11"/>
      <c r="Z9" s="11"/>
      <c r="AA9" s="11"/>
      <c r="AB9" s="11"/>
    </row>
    <row r="10" spans="1:28" s="10" customFormat="1" ht="18.75" x14ac:dyDescent="0.2">
      <c r="A10" s="249"/>
      <c r="B10" s="249"/>
      <c r="C10" s="249"/>
      <c r="D10" s="249"/>
      <c r="E10" s="249"/>
      <c r="F10" s="249"/>
      <c r="G10" s="249"/>
      <c r="H10" s="249"/>
      <c r="I10" s="249"/>
      <c r="J10" s="249"/>
      <c r="K10" s="249"/>
      <c r="L10" s="249"/>
      <c r="M10" s="249"/>
      <c r="N10" s="249"/>
      <c r="O10" s="249"/>
      <c r="P10" s="249"/>
      <c r="Q10" s="249"/>
      <c r="R10" s="249"/>
      <c r="S10" s="249"/>
      <c r="T10" s="11"/>
      <c r="U10" s="11"/>
      <c r="V10" s="11"/>
      <c r="W10" s="11"/>
      <c r="X10" s="11"/>
      <c r="Y10" s="11"/>
      <c r="Z10" s="11"/>
      <c r="AA10" s="11"/>
      <c r="AB10" s="11"/>
    </row>
    <row r="11" spans="1:28" s="10" customFormat="1" ht="18.75" x14ac:dyDescent="0.2">
      <c r="A11" s="250" t="str">
        <f>'1. паспорт местоположение'!A12</f>
        <v>G_172119122</v>
      </c>
      <c r="B11" s="250"/>
      <c r="C11" s="250"/>
      <c r="D11" s="250"/>
      <c r="E11" s="250"/>
      <c r="F11" s="250"/>
      <c r="G11" s="250"/>
      <c r="H11" s="250"/>
      <c r="I11" s="250"/>
      <c r="J11" s="250"/>
      <c r="K11" s="250"/>
      <c r="L11" s="250"/>
      <c r="M11" s="250"/>
      <c r="N11" s="250"/>
      <c r="O11" s="250"/>
      <c r="P11" s="250"/>
      <c r="Q11" s="250"/>
      <c r="R11" s="250"/>
      <c r="S11" s="250"/>
      <c r="T11" s="11"/>
      <c r="U11" s="11"/>
      <c r="V11" s="11"/>
      <c r="W11" s="11"/>
      <c r="X11" s="11"/>
      <c r="Y11" s="11"/>
      <c r="Z11" s="11"/>
      <c r="AA11" s="11"/>
      <c r="AB11" s="11"/>
    </row>
    <row r="12" spans="1:28" s="10" customFormat="1" ht="18.75" x14ac:dyDescent="0.2">
      <c r="A12" s="246" t="s">
        <v>6</v>
      </c>
      <c r="B12" s="246"/>
      <c r="C12" s="246"/>
      <c r="D12" s="246"/>
      <c r="E12" s="246"/>
      <c r="F12" s="246"/>
      <c r="G12" s="246"/>
      <c r="H12" s="246"/>
      <c r="I12" s="246"/>
      <c r="J12" s="246"/>
      <c r="K12" s="246"/>
      <c r="L12" s="246"/>
      <c r="M12" s="246"/>
      <c r="N12" s="246"/>
      <c r="O12" s="246"/>
      <c r="P12" s="246"/>
      <c r="Q12" s="246"/>
      <c r="R12" s="246"/>
      <c r="S12" s="246"/>
      <c r="T12" s="11"/>
      <c r="U12" s="11"/>
      <c r="V12" s="11"/>
      <c r="W12" s="11"/>
      <c r="X12" s="11"/>
      <c r="Y12" s="11"/>
      <c r="Z12" s="11"/>
      <c r="AA12" s="11"/>
      <c r="AB12" s="11"/>
    </row>
    <row r="13" spans="1:28" s="7"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8"/>
      <c r="U13" s="8"/>
      <c r="V13" s="8"/>
      <c r="W13" s="8"/>
      <c r="X13" s="8"/>
      <c r="Y13" s="8"/>
      <c r="Z13" s="8"/>
      <c r="AA13" s="8"/>
      <c r="AB13" s="8"/>
    </row>
    <row r="14" spans="1:28" s="2" customFormat="1" ht="15.75" x14ac:dyDescent="0.2">
      <c r="A14" s="250" t="str">
        <f>'1. паспорт местоположение'!A15</f>
        <v>Установка приборов учета с АСКУЭ (ТП-49), кол-во счетчиков 104 шт.</v>
      </c>
      <c r="B14" s="250"/>
      <c r="C14" s="250"/>
      <c r="D14" s="250"/>
      <c r="E14" s="250"/>
      <c r="F14" s="250"/>
      <c r="G14" s="250"/>
      <c r="H14" s="250"/>
      <c r="I14" s="250"/>
      <c r="J14" s="250"/>
      <c r="K14" s="250"/>
      <c r="L14" s="250"/>
      <c r="M14" s="250"/>
      <c r="N14" s="250"/>
      <c r="O14" s="250"/>
      <c r="P14" s="250"/>
      <c r="Q14" s="250"/>
      <c r="R14" s="250"/>
      <c r="S14" s="250"/>
      <c r="T14" s="6"/>
      <c r="U14" s="6"/>
      <c r="V14" s="6"/>
      <c r="W14" s="6"/>
      <c r="X14" s="6"/>
      <c r="Y14" s="6"/>
      <c r="Z14" s="6"/>
      <c r="AA14" s="6"/>
      <c r="AB14" s="6"/>
    </row>
    <row r="15" spans="1:28" s="2" customFormat="1" ht="15" customHeight="1" x14ac:dyDescent="0.2">
      <c r="A15" s="246" t="s">
        <v>5</v>
      </c>
      <c r="B15" s="246"/>
      <c r="C15" s="246"/>
      <c r="D15" s="246"/>
      <c r="E15" s="246"/>
      <c r="F15" s="246"/>
      <c r="G15" s="246"/>
      <c r="H15" s="246"/>
      <c r="I15" s="246"/>
      <c r="J15" s="246"/>
      <c r="K15" s="246"/>
      <c r="L15" s="246"/>
      <c r="M15" s="246"/>
      <c r="N15" s="246"/>
      <c r="O15" s="246"/>
      <c r="P15" s="246"/>
      <c r="Q15" s="246"/>
      <c r="R15" s="246"/>
      <c r="S15" s="246"/>
      <c r="T15" s="4"/>
      <c r="U15" s="4"/>
      <c r="V15" s="4"/>
      <c r="W15" s="4"/>
      <c r="X15" s="4"/>
      <c r="Y15" s="4"/>
      <c r="Z15" s="4"/>
      <c r="AA15" s="4"/>
      <c r="AB15" s="4"/>
    </row>
    <row r="16" spans="1:28" s="2"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3"/>
      <c r="U16" s="3"/>
      <c r="V16" s="3"/>
      <c r="W16" s="3"/>
      <c r="X16" s="3"/>
      <c r="Y16" s="3"/>
    </row>
    <row r="17" spans="1:28" s="2" customFormat="1" ht="45.75" customHeight="1" x14ac:dyDescent="0.2">
      <c r="A17" s="247" t="s">
        <v>449</v>
      </c>
      <c r="B17" s="247"/>
      <c r="C17" s="247"/>
      <c r="D17" s="247"/>
      <c r="E17" s="247"/>
      <c r="F17" s="247"/>
      <c r="G17" s="247"/>
      <c r="H17" s="247"/>
      <c r="I17" s="247"/>
      <c r="J17" s="247"/>
      <c r="K17" s="247"/>
      <c r="L17" s="247"/>
      <c r="M17" s="247"/>
      <c r="N17" s="247"/>
      <c r="O17" s="247"/>
      <c r="P17" s="247"/>
      <c r="Q17" s="247"/>
      <c r="R17" s="247"/>
      <c r="S17" s="247"/>
      <c r="T17" s="5"/>
      <c r="U17" s="5"/>
      <c r="V17" s="5"/>
      <c r="W17" s="5"/>
      <c r="X17" s="5"/>
      <c r="Y17" s="5"/>
      <c r="Z17" s="5"/>
      <c r="AA17" s="5"/>
      <c r="AB17" s="5"/>
    </row>
    <row r="18" spans="1:28"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3"/>
      <c r="U18" s="3"/>
      <c r="V18" s="3"/>
      <c r="W18" s="3"/>
      <c r="X18" s="3"/>
      <c r="Y18" s="3"/>
    </row>
    <row r="19" spans="1:28" s="2" customFormat="1" ht="54" customHeight="1" x14ac:dyDescent="0.2">
      <c r="A19" s="251" t="s">
        <v>4</v>
      </c>
      <c r="B19" s="251" t="s">
        <v>96</v>
      </c>
      <c r="C19" s="252" t="s">
        <v>344</v>
      </c>
      <c r="D19" s="251" t="s">
        <v>343</v>
      </c>
      <c r="E19" s="251" t="s">
        <v>95</v>
      </c>
      <c r="F19" s="251" t="s">
        <v>94</v>
      </c>
      <c r="G19" s="251" t="s">
        <v>339</v>
      </c>
      <c r="H19" s="251" t="s">
        <v>93</v>
      </c>
      <c r="I19" s="251" t="s">
        <v>92</v>
      </c>
      <c r="J19" s="251" t="s">
        <v>91</v>
      </c>
      <c r="K19" s="251" t="s">
        <v>90</v>
      </c>
      <c r="L19" s="251" t="s">
        <v>89</v>
      </c>
      <c r="M19" s="251" t="s">
        <v>88</v>
      </c>
      <c r="N19" s="251" t="s">
        <v>87</v>
      </c>
      <c r="O19" s="251" t="s">
        <v>86</v>
      </c>
      <c r="P19" s="251" t="s">
        <v>85</v>
      </c>
      <c r="Q19" s="251" t="s">
        <v>342</v>
      </c>
      <c r="R19" s="251"/>
      <c r="S19" s="254" t="s">
        <v>443</v>
      </c>
      <c r="T19" s="3"/>
      <c r="U19" s="3"/>
      <c r="V19" s="3"/>
      <c r="W19" s="3"/>
      <c r="X19" s="3"/>
      <c r="Y19" s="3"/>
    </row>
    <row r="20" spans="1:28" s="2" customFormat="1" ht="180.75" customHeight="1" x14ac:dyDescent="0.2">
      <c r="A20" s="251"/>
      <c r="B20" s="251"/>
      <c r="C20" s="253"/>
      <c r="D20" s="251"/>
      <c r="E20" s="251"/>
      <c r="F20" s="251"/>
      <c r="G20" s="251"/>
      <c r="H20" s="251"/>
      <c r="I20" s="251"/>
      <c r="J20" s="251"/>
      <c r="K20" s="251"/>
      <c r="L20" s="251"/>
      <c r="M20" s="251"/>
      <c r="N20" s="251"/>
      <c r="O20" s="251"/>
      <c r="P20" s="251"/>
      <c r="Q20" s="35" t="s">
        <v>340</v>
      </c>
      <c r="R20" s="36" t="s">
        <v>341</v>
      </c>
      <c r="S20" s="254"/>
      <c r="T20" s="26"/>
      <c r="U20" s="26"/>
      <c r="V20" s="26"/>
      <c r="W20" s="26"/>
      <c r="X20" s="26"/>
      <c r="Y20" s="26"/>
      <c r="Z20" s="25"/>
      <c r="AA20" s="25"/>
      <c r="AB20" s="25"/>
    </row>
    <row r="21" spans="1:28" s="2" customFormat="1" ht="18.75" x14ac:dyDescent="0.2">
      <c r="A21" s="35">
        <v>1</v>
      </c>
      <c r="B21" s="38">
        <v>2</v>
      </c>
      <c r="C21" s="35">
        <v>3</v>
      </c>
      <c r="D21" s="38">
        <v>4</v>
      </c>
      <c r="E21" s="35">
        <v>5</v>
      </c>
      <c r="F21" s="38">
        <v>6</v>
      </c>
      <c r="G21" s="173">
        <v>7</v>
      </c>
      <c r="H21" s="174">
        <v>8</v>
      </c>
      <c r="I21" s="173">
        <v>9</v>
      </c>
      <c r="J21" s="174">
        <v>10</v>
      </c>
      <c r="K21" s="173">
        <v>11</v>
      </c>
      <c r="L21" s="174">
        <v>12</v>
      </c>
      <c r="M21" s="173">
        <v>13</v>
      </c>
      <c r="N21" s="174">
        <v>14</v>
      </c>
      <c r="O21" s="173">
        <v>15</v>
      </c>
      <c r="P21" s="174">
        <v>16</v>
      </c>
      <c r="Q21" s="173">
        <v>17</v>
      </c>
      <c r="R21" s="174">
        <v>18</v>
      </c>
      <c r="S21" s="173">
        <v>19</v>
      </c>
      <c r="T21" s="26"/>
      <c r="U21" s="26"/>
      <c r="V21" s="26"/>
      <c r="W21" s="26"/>
      <c r="X21" s="26"/>
      <c r="Y21" s="26"/>
      <c r="Z21" s="25"/>
      <c r="AA21" s="25"/>
      <c r="AB21" s="25"/>
    </row>
    <row r="22" spans="1:28" s="2" customFormat="1" ht="32.25" customHeight="1" x14ac:dyDescent="0.2">
      <c r="A22" s="188">
        <v>0</v>
      </c>
      <c r="B22" s="211">
        <v>0</v>
      </c>
      <c r="C22" s="211">
        <v>0</v>
      </c>
      <c r="D22" s="211">
        <v>0</v>
      </c>
      <c r="E22" s="211">
        <v>0</v>
      </c>
      <c r="F22" s="211">
        <v>0</v>
      </c>
      <c r="G22" s="211">
        <v>0</v>
      </c>
      <c r="H22" s="211">
        <v>0</v>
      </c>
      <c r="I22" s="211">
        <v>0</v>
      </c>
      <c r="J22" s="211">
        <v>0</v>
      </c>
      <c r="K22" s="211">
        <v>0</v>
      </c>
      <c r="L22" s="211">
        <v>0</v>
      </c>
      <c r="M22" s="211">
        <v>0</v>
      </c>
      <c r="N22" s="211">
        <v>0</v>
      </c>
      <c r="O22" s="211">
        <v>0</v>
      </c>
      <c r="P22" s="211">
        <v>0</v>
      </c>
      <c r="Q22" s="211">
        <v>0</v>
      </c>
      <c r="R22" s="211">
        <v>0</v>
      </c>
      <c r="S22" s="211">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6:S16"/>
    <mergeCell ref="A17:S17"/>
    <mergeCell ref="A18:S18"/>
    <mergeCell ref="A9:S9"/>
    <mergeCell ref="A10:S10"/>
    <mergeCell ref="A11:S11"/>
    <mergeCell ref="A12:S12"/>
    <mergeCell ref="A13:S13"/>
    <mergeCell ref="A14:S1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45" t="str">
        <f>'1. паспорт местоположение'!A5</f>
        <v>Год раскрытия информации: 2019 год</v>
      </c>
      <c r="B6" s="245"/>
      <c r="C6" s="245"/>
      <c r="D6" s="245"/>
      <c r="E6" s="245"/>
      <c r="F6" s="245"/>
      <c r="G6" s="245"/>
      <c r="H6" s="245"/>
      <c r="I6" s="245"/>
      <c r="J6" s="245"/>
      <c r="K6" s="245"/>
      <c r="L6" s="245"/>
      <c r="M6" s="245"/>
      <c r="N6" s="245"/>
      <c r="O6" s="245"/>
      <c r="P6" s="245"/>
      <c r="Q6" s="245"/>
      <c r="R6" s="245"/>
      <c r="S6" s="245"/>
      <c r="T6" s="245"/>
    </row>
    <row r="7" spans="1:20" s="10" customFormat="1" x14ac:dyDescent="0.2">
      <c r="A7" s="15">
        <v>3</v>
      </c>
      <c r="H7" s="14"/>
    </row>
    <row r="8" spans="1:20" s="10" customFormat="1" ht="18.75" x14ac:dyDescent="0.2">
      <c r="A8" s="249" t="s">
        <v>8</v>
      </c>
      <c r="B8" s="249"/>
      <c r="C8" s="249"/>
      <c r="D8" s="249"/>
      <c r="E8" s="249"/>
      <c r="F8" s="249"/>
      <c r="G8" s="249"/>
      <c r="H8" s="249"/>
      <c r="I8" s="249"/>
      <c r="J8" s="249"/>
      <c r="K8" s="249"/>
      <c r="L8" s="249"/>
      <c r="M8" s="249"/>
      <c r="N8" s="249"/>
      <c r="O8" s="249"/>
      <c r="P8" s="249"/>
      <c r="Q8" s="249"/>
      <c r="R8" s="249"/>
      <c r="S8" s="249"/>
      <c r="T8" s="249"/>
    </row>
    <row r="9" spans="1:20" s="10"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0" customFormat="1" ht="18.75" customHeight="1" x14ac:dyDescent="0.2">
      <c r="A10" s="250" t="str">
        <f>'1. паспорт местоположение'!A9</f>
        <v>ООО "Электрические сети"</v>
      </c>
      <c r="B10" s="250"/>
      <c r="C10" s="250"/>
      <c r="D10" s="250"/>
      <c r="E10" s="250"/>
      <c r="F10" s="250"/>
      <c r="G10" s="250"/>
      <c r="H10" s="250"/>
      <c r="I10" s="250"/>
      <c r="J10" s="250"/>
      <c r="K10" s="250"/>
      <c r="L10" s="250"/>
      <c r="M10" s="250"/>
      <c r="N10" s="250"/>
      <c r="O10" s="250"/>
      <c r="P10" s="250"/>
      <c r="Q10" s="250"/>
      <c r="R10" s="250"/>
      <c r="S10" s="250"/>
      <c r="T10" s="250"/>
    </row>
    <row r="11" spans="1:20" s="10" customFormat="1" ht="18.75" customHeight="1" x14ac:dyDescent="0.2">
      <c r="A11" s="246" t="s">
        <v>7</v>
      </c>
      <c r="B11" s="246"/>
      <c r="C11" s="246"/>
      <c r="D11" s="246"/>
      <c r="E11" s="246"/>
      <c r="F11" s="246"/>
      <c r="G11" s="246"/>
      <c r="H11" s="246"/>
      <c r="I11" s="246"/>
      <c r="J11" s="246"/>
      <c r="K11" s="246"/>
      <c r="L11" s="246"/>
      <c r="M11" s="246"/>
      <c r="N11" s="246"/>
      <c r="O11" s="246"/>
      <c r="P11" s="246"/>
      <c r="Q11" s="246"/>
      <c r="R11" s="246"/>
      <c r="S11" s="246"/>
      <c r="T11" s="246"/>
    </row>
    <row r="12" spans="1:20" s="10"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0" customFormat="1" ht="18.75" customHeight="1" x14ac:dyDescent="0.2">
      <c r="A13" s="250" t="str">
        <f>'1. паспорт местоположение'!A12</f>
        <v>G_172119122</v>
      </c>
      <c r="B13" s="250"/>
      <c r="C13" s="250"/>
      <c r="D13" s="250"/>
      <c r="E13" s="250"/>
      <c r="F13" s="250"/>
      <c r="G13" s="250"/>
      <c r="H13" s="250"/>
      <c r="I13" s="250"/>
      <c r="J13" s="250"/>
      <c r="K13" s="250"/>
      <c r="L13" s="250"/>
      <c r="M13" s="250"/>
      <c r="N13" s="250"/>
      <c r="O13" s="250"/>
      <c r="P13" s="250"/>
      <c r="Q13" s="250"/>
      <c r="R13" s="250"/>
      <c r="S13" s="250"/>
      <c r="T13" s="250"/>
    </row>
    <row r="14" spans="1:20" s="10" customFormat="1" ht="18.75" customHeight="1" x14ac:dyDescent="0.2">
      <c r="A14" s="246" t="s">
        <v>6</v>
      </c>
      <c r="B14" s="246"/>
      <c r="C14" s="246"/>
      <c r="D14" s="246"/>
      <c r="E14" s="246"/>
      <c r="F14" s="246"/>
      <c r="G14" s="246"/>
      <c r="H14" s="246"/>
      <c r="I14" s="246"/>
      <c r="J14" s="246"/>
      <c r="K14" s="246"/>
      <c r="L14" s="246"/>
      <c r="M14" s="246"/>
      <c r="N14" s="246"/>
      <c r="O14" s="246"/>
      <c r="P14" s="246"/>
      <c r="Q14" s="246"/>
      <c r="R14" s="246"/>
      <c r="S14" s="246"/>
      <c r="T14" s="246"/>
    </row>
    <row r="15" spans="1:20" s="7"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2" customFormat="1" x14ac:dyDescent="0.2">
      <c r="A16" s="250" t="str">
        <f>'1. паспорт местоположение'!A15</f>
        <v>Установка приборов учета с АСКУЭ (ТП-49), кол-во счетчиков 104 шт.</v>
      </c>
      <c r="B16" s="250"/>
      <c r="C16" s="250"/>
      <c r="D16" s="250"/>
      <c r="E16" s="250"/>
      <c r="F16" s="250"/>
      <c r="G16" s="250"/>
      <c r="H16" s="250"/>
      <c r="I16" s="250"/>
      <c r="J16" s="250"/>
      <c r="K16" s="250"/>
      <c r="L16" s="250"/>
      <c r="M16" s="250"/>
      <c r="N16" s="250"/>
      <c r="O16" s="250"/>
      <c r="P16" s="250"/>
      <c r="Q16" s="250"/>
      <c r="R16" s="250"/>
      <c r="S16" s="250"/>
      <c r="T16" s="250"/>
    </row>
    <row r="17" spans="1:113" s="2" customFormat="1" ht="15" customHeight="1" x14ac:dyDescent="0.2">
      <c r="A17" s="246" t="s">
        <v>5</v>
      </c>
      <c r="B17" s="246"/>
      <c r="C17" s="246"/>
      <c r="D17" s="246"/>
      <c r="E17" s="246"/>
      <c r="F17" s="246"/>
      <c r="G17" s="246"/>
      <c r="H17" s="246"/>
      <c r="I17" s="246"/>
      <c r="J17" s="246"/>
      <c r="K17" s="246"/>
      <c r="L17" s="246"/>
      <c r="M17" s="246"/>
      <c r="N17" s="246"/>
      <c r="O17" s="246"/>
      <c r="P17" s="246"/>
      <c r="Q17" s="246"/>
      <c r="R17" s="246"/>
      <c r="S17" s="246"/>
      <c r="T17" s="246"/>
    </row>
    <row r="18" spans="1:113"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2" customFormat="1" ht="15" customHeight="1" x14ac:dyDescent="0.2">
      <c r="A19" s="248" t="s">
        <v>453</v>
      </c>
      <c r="B19" s="248"/>
      <c r="C19" s="248"/>
      <c r="D19" s="248"/>
      <c r="E19" s="248"/>
      <c r="F19" s="248"/>
      <c r="G19" s="248"/>
      <c r="H19" s="248"/>
      <c r="I19" s="248"/>
      <c r="J19" s="248"/>
      <c r="K19" s="248"/>
      <c r="L19" s="248"/>
      <c r="M19" s="248"/>
      <c r="N19" s="248"/>
      <c r="O19" s="248"/>
      <c r="P19" s="248"/>
      <c r="Q19" s="248"/>
      <c r="R19" s="248"/>
      <c r="S19" s="248"/>
      <c r="T19" s="248"/>
    </row>
    <row r="20" spans="1:113" s="50"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1" t="s">
        <v>4</v>
      </c>
      <c r="B21" s="266" t="s">
        <v>221</v>
      </c>
      <c r="C21" s="267"/>
      <c r="D21" s="270" t="s">
        <v>118</v>
      </c>
      <c r="E21" s="266" t="s">
        <v>481</v>
      </c>
      <c r="F21" s="267"/>
      <c r="G21" s="266" t="s">
        <v>242</v>
      </c>
      <c r="H21" s="267"/>
      <c r="I21" s="266" t="s">
        <v>117</v>
      </c>
      <c r="J21" s="267"/>
      <c r="K21" s="270" t="s">
        <v>116</v>
      </c>
      <c r="L21" s="266" t="s">
        <v>115</v>
      </c>
      <c r="M21" s="267"/>
      <c r="N21" s="266" t="s">
        <v>478</v>
      </c>
      <c r="O21" s="267"/>
      <c r="P21" s="270" t="s">
        <v>114</v>
      </c>
      <c r="Q21" s="258" t="s">
        <v>113</v>
      </c>
      <c r="R21" s="259"/>
      <c r="S21" s="258" t="s">
        <v>112</v>
      </c>
      <c r="T21" s="260"/>
    </row>
    <row r="22" spans="1:113" ht="204.75" customHeight="1" x14ac:dyDescent="0.25">
      <c r="A22" s="262"/>
      <c r="B22" s="268"/>
      <c r="C22" s="269"/>
      <c r="D22" s="272"/>
      <c r="E22" s="268"/>
      <c r="F22" s="269"/>
      <c r="G22" s="268"/>
      <c r="H22" s="269"/>
      <c r="I22" s="268"/>
      <c r="J22" s="269"/>
      <c r="K22" s="271"/>
      <c r="L22" s="268"/>
      <c r="M22" s="269"/>
      <c r="N22" s="268"/>
      <c r="O22" s="269"/>
      <c r="P22" s="271"/>
      <c r="Q22" s="102" t="s">
        <v>111</v>
      </c>
      <c r="R22" s="102" t="s">
        <v>452</v>
      </c>
      <c r="S22" s="102" t="s">
        <v>110</v>
      </c>
      <c r="T22" s="102" t="s">
        <v>109</v>
      </c>
    </row>
    <row r="23" spans="1:113" ht="51.75" customHeight="1" x14ac:dyDescent="0.25">
      <c r="A23" s="263"/>
      <c r="B23" s="179" t="s">
        <v>107</v>
      </c>
      <c r="C23" s="179" t="s">
        <v>108</v>
      </c>
      <c r="D23" s="271"/>
      <c r="E23" s="179" t="s">
        <v>107</v>
      </c>
      <c r="F23" s="179" t="s">
        <v>108</v>
      </c>
      <c r="G23" s="179" t="s">
        <v>107</v>
      </c>
      <c r="H23" s="179" t="s">
        <v>108</v>
      </c>
      <c r="I23" s="179" t="s">
        <v>107</v>
      </c>
      <c r="J23" s="179" t="s">
        <v>108</v>
      </c>
      <c r="K23" s="179" t="s">
        <v>107</v>
      </c>
      <c r="L23" s="179" t="s">
        <v>107</v>
      </c>
      <c r="M23" s="179" t="s">
        <v>108</v>
      </c>
      <c r="N23" s="179" t="s">
        <v>107</v>
      </c>
      <c r="O23" s="179" t="s">
        <v>108</v>
      </c>
      <c r="P23" s="180" t="s">
        <v>107</v>
      </c>
      <c r="Q23" s="102" t="s">
        <v>107</v>
      </c>
      <c r="R23" s="102" t="s">
        <v>107</v>
      </c>
      <c r="S23" s="102" t="s">
        <v>107</v>
      </c>
      <c r="T23" s="102" t="s">
        <v>107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row>
    <row r="26" spans="1:113" ht="3" customHeight="1" x14ac:dyDescent="0.25"/>
    <row r="27" spans="1:113" s="48" customFormat="1" ht="12.75" x14ac:dyDescent="0.2">
      <c r="B27" s="49"/>
      <c r="C27" s="49"/>
      <c r="K27" s="49"/>
    </row>
    <row r="28" spans="1:113" s="48" customFormat="1" x14ac:dyDescent="0.25">
      <c r="B28" s="46" t="s">
        <v>106</v>
      </c>
      <c r="C28" s="46"/>
      <c r="D28" s="46"/>
      <c r="E28" s="46"/>
      <c r="F28" s="46"/>
      <c r="G28" s="46"/>
      <c r="H28" s="46"/>
      <c r="I28" s="46"/>
      <c r="J28" s="46"/>
      <c r="K28" s="46"/>
      <c r="L28" s="46"/>
      <c r="M28" s="46"/>
      <c r="N28" s="46"/>
      <c r="O28" s="46"/>
      <c r="P28" s="46"/>
      <c r="Q28" s="46"/>
      <c r="R28" s="46"/>
    </row>
    <row r="29" spans="1:113" x14ac:dyDescent="0.25">
      <c r="B29" s="265" t="s">
        <v>487</v>
      </c>
      <c r="C29" s="265"/>
      <c r="D29" s="265"/>
      <c r="E29" s="265"/>
      <c r="F29" s="265"/>
      <c r="G29" s="265"/>
      <c r="H29" s="265"/>
      <c r="I29" s="265"/>
      <c r="J29" s="265"/>
      <c r="K29" s="265"/>
      <c r="L29" s="265"/>
      <c r="M29" s="265"/>
      <c r="N29" s="265"/>
      <c r="O29" s="265"/>
      <c r="P29" s="265"/>
      <c r="Q29" s="265"/>
      <c r="R29" s="265"/>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451</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105</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104</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103</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102</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101</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14:T14"/>
    <mergeCell ref="B29:R29"/>
    <mergeCell ref="L21:M22"/>
    <mergeCell ref="N21:O22"/>
    <mergeCell ref="P21:P22"/>
    <mergeCell ref="D21:D23"/>
    <mergeCell ref="E21:F22"/>
    <mergeCell ref="G21:H22"/>
    <mergeCell ref="I21:J22"/>
    <mergeCell ref="K21:K22"/>
    <mergeCell ref="B21:C22"/>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45" t="str">
        <f>'1. паспорт местоположение'!A5</f>
        <v>Год раскрытия информации: 2019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0" customFormat="1" x14ac:dyDescent="0.2">
      <c r="A6" s="182"/>
      <c r="B6" s="182"/>
      <c r="C6" s="182"/>
      <c r="D6" s="182"/>
      <c r="E6" s="182"/>
      <c r="F6" s="182"/>
      <c r="G6" s="182"/>
      <c r="H6" s="182"/>
      <c r="I6" s="182"/>
      <c r="J6" s="182"/>
      <c r="K6" s="182"/>
      <c r="L6" s="182"/>
      <c r="M6" s="182"/>
      <c r="N6" s="182"/>
      <c r="O6" s="182"/>
      <c r="P6" s="182"/>
      <c r="Q6" s="182"/>
      <c r="R6" s="182"/>
      <c r="S6" s="182"/>
      <c r="T6" s="182"/>
    </row>
    <row r="7" spans="1:27" s="10" customFormat="1" ht="18.75" x14ac:dyDescent="0.2">
      <c r="E7" s="249" t="s">
        <v>8</v>
      </c>
      <c r="F7" s="249"/>
      <c r="G7" s="249"/>
      <c r="H7" s="249"/>
      <c r="I7" s="249"/>
      <c r="J7" s="249"/>
      <c r="K7" s="249"/>
      <c r="L7" s="249"/>
      <c r="M7" s="249"/>
      <c r="N7" s="249"/>
      <c r="O7" s="249"/>
      <c r="P7" s="249"/>
      <c r="Q7" s="249"/>
      <c r="R7" s="249"/>
      <c r="S7" s="249"/>
      <c r="T7" s="249"/>
      <c r="U7" s="249"/>
      <c r="V7" s="249"/>
      <c r="W7" s="249"/>
      <c r="X7" s="249"/>
      <c r="Y7" s="24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50" t="str">
        <f>'1. паспорт местоположение'!A9</f>
        <v>ООО "Электрические сети"</v>
      </c>
      <c r="F9" s="250"/>
      <c r="G9" s="250"/>
      <c r="H9" s="250"/>
      <c r="I9" s="250"/>
      <c r="J9" s="250"/>
      <c r="K9" s="250"/>
      <c r="L9" s="250"/>
      <c r="M9" s="250"/>
      <c r="N9" s="250"/>
      <c r="O9" s="250"/>
      <c r="P9" s="250"/>
      <c r="Q9" s="250"/>
      <c r="R9" s="250"/>
      <c r="S9" s="250"/>
      <c r="T9" s="250"/>
      <c r="U9" s="250"/>
      <c r="V9" s="250"/>
      <c r="W9" s="250"/>
      <c r="X9" s="250"/>
      <c r="Y9" s="250"/>
    </row>
    <row r="10" spans="1:27" s="10" customFormat="1" ht="18.75" customHeight="1" x14ac:dyDescent="0.2">
      <c r="E10" s="246" t="s">
        <v>7</v>
      </c>
      <c r="F10" s="246"/>
      <c r="G10" s="246"/>
      <c r="H10" s="246"/>
      <c r="I10" s="246"/>
      <c r="J10" s="246"/>
      <c r="K10" s="246"/>
      <c r="L10" s="246"/>
      <c r="M10" s="246"/>
      <c r="N10" s="246"/>
      <c r="O10" s="246"/>
      <c r="P10" s="246"/>
      <c r="Q10" s="246"/>
      <c r="R10" s="246"/>
      <c r="S10" s="246"/>
      <c r="T10" s="246"/>
      <c r="U10" s="246"/>
      <c r="V10" s="246"/>
      <c r="W10" s="246"/>
      <c r="X10" s="246"/>
      <c r="Y10" s="24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50" t="str">
        <f>'1. паспорт местоположение'!A12</f>
        <v>G_172119122</v>
      </c>
      <c r="F12" s="250"/>
      <c r="G12" s="250"/>
      <c r="H12" s="250"/>
      <c r="I12" s="250"/>
      <c r="J12" s="250"/>
      <c r="K12" s="250"/>
      <c r="L12" s="250"/>
      <c r="M12" s="250"/>
      <c r="N12" s="250"/>
      <c r="O12" s="250"/>
      <c r="P12" s="250"/>
      <c r="Q12" s="250"/>
      <c r="R12" s="250"/>
      <c r="S12" s="250"/>
      <c r="T12" s="250"/>
      <c r="U12" s="250"/>
      <c r="V12" s="250"/>
      <c r="W12" s="250"/>
      <c r="X12" s="250"/>
      <c r="Y12" s="250"/>
    </row>
    <row r="13" spans="1:27" s="10" customFormat="1" ht="18.75" customHeight="1" x14ac:dyDescent="0.2">
      <c r="E13" s="246" t="s">
        <v>6</v>
      </c>
      <c r="F13" s="246"/>
      <c r="G13" s="246"/>
      <c r="H13" s="246"/>
      <c r="I13" s="246"/>
      <c r="J13" s="246"/>
      <c r="K13" s="246"/>
      <c r="L13" s="246"/>
      <c r="M13" s="246"/>
      <c r="N13" s="246"/>
      <c r="O13" s="246"/>
      <c r="P13" s="246"/>
      <c r="Q13" s="246"/>
      <c r="R13" s="246"/>
      <c r="S13" s="246"/>
      <c r="T13" s="246"/>
      <c r="U13" s="246"/>
      <c r="V13" s="246"/>
      <c r="W13" s="246"/>
      <c r="X13" s="246"/>
      <c r="Y13" s="24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50" t="str">
        <f>'1. паспорт местоположение'!A15</f>
        <v>Установка приборов учета с АСКУЭ (ТП-49), кол-во счетчиков 104 шт.</v>
      </c>
      <c r="F15" s="250"/>
      <c r="G15" s="250"/>
      <c r="H15" s="250"/>
      <c r="I15" s="250"/>
      <c r="J15" s="250"/>
      <c r="K15" s="250"/>
      <c r="L15" s="250"/>
      <c r="M15" s="250"/>
      <c r="N15" s="250"/>
      <c r="O15" s="250"/>
      <c r="P15" s="250"/>
      <c r="Q15" s="250"/>
      <c r="R15" s="250"/>
      <c r="S15" s="250"/>
      <c r="T15" s="250"/>
      <c r="U15" s="250"/>
      <c r="V15" s="250"/>
      <c r="W15" s="250"/>
      <c r="X15" s="250"/>
      <c r="Y15" s="250"/>
    </row>
    <row r="16" spans="1:27" s="2" customFormat="1" ht="15" customHeight="1" x14ac:dyDescent="0.2">
      <c r="E16" s="246" t="s">
        <v>5</v>
      </c>
      <c r="F16" s="246"/>
      <c r="G16" s="246"/>
      <c r="H16" s="246"/>
      <c r="I16" s="246"/>
      <c r="J16" s="246"/>
      <c r="K16" s="246"/>
      <c r="L16" s="246"/>
      <c r="M16" s="246"/>
      <c r="N16" s="246"/>
      <c r="O16" s="246"/>
      <c r="P16" s="246"/>
      <c r="Q16" s="246"/>
      <c r="R16" s="246"/>
      <c r="S16" s="246"/>
      <c r="T16" s="246"/>
      <c r="U16" s="246"/>
      <c r="V16" s="246"/>
      <c r="W16" s="246"/>
      <c r="X16" s="246"/>
      <c r="Y16" s="24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455</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0" customFormat="1" ht="21" customHeight="1" x14ac:dyDescent="0.25"/>
    <row r="21" spans="1:27" ht="15.75" customHeight="1" x14ac:dyDescent="0.25">
      <c r="A21" s="273" t="s">
        <v>4</v>
      </c>
      <c r="B21" s="276" t="s">
        <v>462</v>
      </c>
      <c r="C21" s="277"/>
      <c r="D21" s="276" t="s">
        <v>464</v>
      </c>
      <c r="E21" s="277"/>
      <c r="F21" s="258" t="s">
        <v>90</v>
      </c>
      <c r="G21" s="260"/>
      <c r="H21" s="260"/>
      <c r="I21" s="259"/>
      <c r="J21" s="273" t="s">
        <v>465</v>
      </c>
      <c r="K21" s="276" t="s">
        <v>466</v>
      </c>
      <c r="L21" s="277"/>
      <c r="M21" s="276" t="s">
        <v>467</v>
      </c>
      <c r="N21" s="277"/>
      <c r="O21" s="276" t="s">
        <v>454</v>
      </c>
      <c r="P21" s="277"/>
      <c r="Q21" s="276" t="s">
        <v>123</v>
      </c>
      <c r="R21" s="277"/>
      <c r="S21" s="273" t="s">
        <v>122</v>
      </c>
      <c r="T21" s="273" t="s">
        <v>468</v>
      </c>
      <c r="U21" s="273" t="s">
        <v>463</v>
      </c>
      <c r="V21" s="276" t="s">
        <v>121</v>
      </c>
      <c r="W21" s="277"/>
      <c r="X21" s="258" t="s">
        <v>113</v>
      </c>
      <c r="Y21" s="260"/>
      <c r="Z21" s="258" t="s">
        <v>112</v>
      </c>
      <c r="AA21" s="260"/>
    </row>
    <row r="22" spans="1:27" ht="216" customHeight="1" x14ac:dyDescent="0.25">
      <c r="A22" s="274"/>
      <c r="B22" s="278"/>
      <c r="C22" s="279"/>
      <c r="D22" s="278"/>
      <c r="E22" s="279"/>
      <c r="F22" s="258" t="s">
        <v>120</v>
      </c>
      <c r="G22" s="259"/>
      <c r="H22" s="258" t="s">
        <v>119</v>
      </c>
      <c r="I22" s="259"/>
      <c r="J22" s="275"/>
      <c r="K22" s="278"/>
      <c r="L22" s="279"/>
      <c r="M22" s="278"/>
      <c r="N22" s="279"/>
      <c r="O22" s="278"/>
      <c r="P22" s="279"/>
      <c r="Q22" s="278"/>
      <c r="R22" s="279"/>
      <c r="S22" s="275"/>
      <c r="T22" s="275"/>
      <c r="U22" s="275"/>
      <c r="V22" s="278"/>
      <c r="W22" s="279"/>
      <c r="X22" s="102" t="s">
        <v>111</v>
      </c>
      <c r="Y22" s="102" t="s">
        <v>452</v>
      </c>
      <c r="Z22" s="102" t="s">
        <v>110</v>
      </c>
      <c r="AA22" s="102" t="s">
        <v>109</v>
      </c>
    </row>
    <row r="23" spans="1:27" ht="60" customHeight="1" x14ac:dyDescent="0.25">
      <c r="A23" s="275"/>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c r="U25" s="108">
        <v>0</v>
      </c>
      <c r="V25" s="108">
        <v>0</v>
      </c>
      <c r="W25" s="108">
        <v>0</v>
      </c>
      <c r="X25" s="108">
        <v>0</v>
      </c>
      <c r="Y25" s="108">
        <v>0</v>
      </c>
      <c r="Z25" s="108">
        <v>0</v>
      </c>
      <c r="AA25" s="108">
        <v>0</v>
      </c>
    </row>
    <row r="26" spans="1:27" ht="3" customHeight="1" x14ac:dyDescent="0.25">
      <c r="X26" s="104"/>
      <c r="Y26" s="105"/>
      <c r="Z26" s="43"/>
      <c r="AA26" s="43"/>
    </row>
    <row r="27" spans="1:27" s="48" customFormat="1" ht="12.75" x14ac:dyDescent="0.2">
      <c r="A27" s="49"/>
      <c r="B27" s="49"/>
      <c r="C27" s="49"/>
      <c r="E27" s="49"/>
      <c r="X27" s="106"/>
      <c r="Y27" s="106"/>
      <c r="Z27" s="106"/>
      <c r="AA27" s="106"/>
    </row>
    <row r="28" spans="1:27" s="48" customFormat="1" ht="12.75" x14ac:dyDescent="0.2">
      <c r="A28" s="49"/>
      <c r="B28" s="49"/>
      <c r="C28" s="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45" t="str">
        <f>'1. паспорт местоположение'!A5</f>
        <v>Год раскрытия информации: 2019 год</v>
      </c>
      <c r="B5" s="245"/>
      <c r="C5" s="245"/>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0" customFormat="1" ht="18.75" x14ac:dyDescent="0.3">
      <c r="A6" s="15"/>
      <c r="E6" s="14"/>
      <c r="F6" s="14"/>
      <c r="G6" s="13"/>
    </row>
    <row r="7" spans="1:29" s="10" customFormat="1" ht="18.75" x14ac:dyDescent="0.2">
      <c r="A7" s="249" t="s">
        <v>8</v>
      </c>
      <c r="B7" s="249"/>
      <c r="C7" s="249"/>
      <c r="D7" s="11"/>
      <c r="E7" s="11"/>
      <c r="F7" s="11"/>
      <c r="G7" s="11"/>
      <c r="H7" s="11"/>
      <c r="I7" s="11"/>
      <c r="J7" s="11"/>
      <c r="K7" s="11"/>
      <c r="L7" s="11"/>
      <c r="M7" s="11"/>
      <c r="N7" s="11"/>
      <c r="O7" s="11"/>
      <c r="P7" s="11"/>
      <c r="Q7" s="11"/>
      <c r="R7" s="11"/>
      <c r="S7" s="11"/>
      <c r="T7" s="11"/>
      <c r="U7" s="11"/>
    </row>
    <row r="8" spans="1:29" s="10" customFormat="1" ht="18.75" x14ac:dyDescent="0.2">
      <c r="A8" s="249"/>
      <c r="B8" s="249"/>
      <c r="C8" s="249"/>
      <c r="D8" s="12"/>
      <c r="E8" s="12"/>
      <c r="F8" s="12"/>
      <c r="G8" s="12"/>
      <c r="H8" s="11"/>
      <c r="I8" s="11"/>
      <c r="J8" s="11"/>
      <c r="K8" s="11"/>
      <c r="L8" s="11"/>
      <c r="M8" s="11"/>
      <c r="N8" s="11"/>
      <c r="O8" s="11"/>
      <c r="P8" s="11"/>
      <c r="Q8" s="11"/>
      <c r="R8" s="11"/>
      <c r="S8" s="11"/>
      <c r="T8" s="11"/>
      <c r="U8" s="11"/>
    </row>
    <row r="9" spans="1:29" s="10" customFormat="1" ht="18.75" x14ac:dyDescent="0.2">
      <c r="A9" s="250" t="str">
        <f>'1. паспорт местоположение'!A9</f>
        <v>ООО "Электрические сети"</v>
      </c>
      <c r="B9" s="250"/>
      <c r="C9" s="250"/>
      <c r="D9" s="6"/>
      <c r="E9" s="6"/>
      <c r="F9" s="6"/>
      <c r="G9" s="6"/>
      <c r="H9" s="11"/>
      <c r="I9" s="11"/>
      <c r="J9" s="11"/>
      <c r="K9" s="11"/>
      <c r="L9" s="11"/>
      <c r="M9" s="11"/>
      <c r="N9" s="11"/>
      <c r="O9" s="11"/>
      <c r="P9" s="11"/>
      <c r="Q9" s="11"/>
      <c r="R9" s="11"/>
      <c r="S9" s="11"/>
      <c r="T9" s="11"/>
      <c r="U9" s="11"/>
    </row>
    <row r="10" spans="1:29" s="10" customFormat="1" ht="18.75" x14ac:dyDescent="0.2">
      <c r="A10" s="246" t="s">
        <v>7</v>
      </c>
      <c r="B10" s="246"/>
      <c r="C10" s="246"/>
      <c r="D10" s="4"/>
      <c r="E10" s="4"/>
      <c r="F10" s="4"/>
      <c r="G10" s="4"/>
      <c r="H10" s="11"/>
      <c r="I10" s="11"/>
      <c r="J10" s="11"/>
      <c r="K10" s="11"/>
      <c r="L10" s="11"/>
      <c r="M10" s="11"/>
      <c r="N10" s="11"/>
      <c r="O10" s="11"/>
      <c r="P10" s="11"/>
      <c r="Q10" s="11"/>
      <c r="R10" s="11"/>
      <c r="S10" s="11"/>
      <c r="T10" s="11"/>
      <c r="U10" s="11"/>
    </row>
    <row r="11" spans="1:29" s="10" customFormat="1" ht="18.75" x14ac:dyDescent="0.2">
      <c r="A11" s="249"/>
      <c r="B11" s="249"/>
      <c r="C11" s="249"/>
      <c r="D11" s="12"/>
      <c r="E11" s="12"/>
      <c r="F11" s="12"/>
      <c r="G11" s="12"/>
      <c r="H11" s="11"/>
      <c r="I11" s="11"/>
      <c r="J11" s="11"/>
      <c r="K11" s="11"/>
      <c r="L11" s="11"/>
      <c r="M11" s="11"/>
      <c r="N11" s="11"/>
      <c r="O11" s="11"/>
      <c r="P11" s="11"/>
      <c r="Q11" s="11"/>
      <c r="R11" s="11"/>
      <c r="S11" s="11"/>
      <c r="T11" s="11"/>
      <c r="U11" s="11"/>
    </row>
    <row r="12" spans="1:29" s="10" customFormat="1" ht="18.75" x14ac:dyDescent="0.2">
      <c r="A12" s="250" t="str">
        <f>'1. паспорт местоположение'!A12</f>
        <v>G_172119122</v>
      </c>
      <c r="B12" s="250"/>
      <c r="C12" s="250"/>
      <c r="D12" s="6"/>
      <c r="E12" s="6"/>
      <c r="F12" s="6"/>
      <c r="G12" s="6"/>
      <c r="H12" s="11"/>
      <c r="I12" s="11"/>
      <c r="J12" s="11"/>
      <c r="K12" s="11"/>
      <c r="L12" s="11"/>
      <c r="M12" s="11"/>
      <c r="N12" s="11"/>
      <c r="O12" s="11"/>
      <c r="P12" s="11"/>
      <c r="Q12" s="11"/>
      <c r="R12" s="11"/>
      <c r="S12" s="11"/>
      <c r="T12" s="11"/>
      <c r="U12" s="11"/>
    </row>
    <row r="13" spans="1:29" s="10" customFormat="1" ht="18.75" x14ac:dyDescent="0.2">
      <c r="A13" s="246" t="s">
        <v>6</v>
      </c>
      <c r="B13" s="246"/>
      <c r="C13" s="24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7"/>
      <c r="B14" s="257"/>
      <c r="C14" s="257"/>
      <c r="D14" s="8"/>
      <c r="E14" s="8"/>
      <c r="F14" s="8"/>
      <c r="G14" s="8"/>
      <c r="H14" s="8"/>
      <c r="I14" s="8"/>
      <c r="J14" s="8"/>
      <c r="K14" s="8"/>
      <c r="L14" s="8"/>
      <c r="M14" s="8"/>
      <c r="N14" s="8"/>
      <c r="O14" s="8"/>
      <c r="P14" s="8"/>
      <c r="Q14" s="8"/>
      <c r="R14" s="8"/>
      <c r="S14" s="8"/>
      <c r="T14" s="8"/>
      <c r="U14" s="8"/>
    </row>
    <row r="15" spans="1:29" s="2" customFormat="1" ht="15.75" x14ac:dyDescent="0.2">
      <c r="A15" s="250" t="str">
        <f>'1. паспорт местоположение'!A15</f>
        <v>Установка приборов учета с АСКУЭ (ТП-49), кол-во счетчиков 104 шт.</v>
      </c>
      <c r="B15" s="250"/>
      <c r="C15" s="250"/>
      <c r="D15" s="6"/>
      <c r="E15" s="6"/>
      <c r="F15" s="6"/>
      <c r="G15" s="6"/>
      <c r="H15" s="6"/>
      <c r="I15" s="6"/>
      <c r="J15" s="6"/>
      <c r="K15" s="6"/>
      <c r="L15" s="6"/>
      <c r="M15" s="6"/>
      <c r="N15" s="6"/>
      <c r="O15" s="6"/>
      <c r="P15" s="6"/>
      <c r="Q15" s="6"/>
      <c r="R15" s="6"/>
      <c r="S15" s="6"/>
      <c r="T15" s="6"/>
      <c r="U15" s="6"/>
    </row>
    <row r="16" spans="1:29" s="2" customFormat="1" ht="15" customHeight="1" x14ac:dyDescent="0.2">
      <c r="A16" s="246" t="s">
        <v>5</v>
      </c>
      <c r="B16" s="246"/>
      <c r="C16" s="246"/>
      <c r="D16" s="4"/>
      <c r="E16" s="4"/>
      <c r="F16" s="4"/>
      <c r="G16" s="4"/>
      <c r="H16" s="4"/>
      <c r="I16" s="4"/>
      <c r="J16" s="4"/>
      <c r="K16" s="4"/>
      <c r="L16" s="4"/>
      <c r="M16" s="4"/>
      <c r="N16" s="4"/>
      <c r="O16" s="4"/>
      <c r="P16" s="4"/>
      <c r="Q16" s="4"/>
      <c r="R16" s="4"/>
      <c r="S16" s="4"/>
      <c r="T16" s="4"/>
      <c r="U16" s="4"/>
    </row>
    <row r="17" spans="1:21" s="2" customFormat="1" ht="15" customHeight="1" x14ac:dyDescent="0.2">
      <c r="A17" s="255"/>
      <c r="B17" s="255"/>
      <c r="C17" s="255"/>
      <c r="D17" s="3"/>
      <c r="E17" s="3"/>
      <c r="F17" s="3"/>
      <c r="G17" s="3"/>
      <c r="H17" s="3"/>
      <c r="I17" s="3"/>
      <c r="J17" s="3"/>
      <c r="K17" s="3"/>
      <c r="L17" s="3"/>
      <c r="M17" s="3"/>
      <c r="N17" s="3"/>
      <c r="O17" s="3"/>
      <c r="P17" s="3"/>
      <c r="Q17" s="3"/>
      <c r="R17" s="3"/>
    </row>
    <row r="18" spans="1:21" s="2" customFormat="1" ht="27.75" customHeight="1" x14ac:dyDescent="0.2">
      <c r="A18" s="247" t="s">
        <v>448</v>
      </c>
      <c r="B18" s="247"/>
      <c r="C18" s="24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1" t="s">
        <v>66</v>
      </c>
      <c r="C20" s="30"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64</v>
      </c>
      <c r="B22" s="28" t="s">
        <v>460</v>
      </c>
      <c r="C22" s="41" t="s">
        <v>507</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30" t="s">
        <v>504</v>
      </c>
      <c r="D23" s="21"/>
      <c r="E23" s="21"/>
      <c r="F23" s="21"/>
      <c r="G23" s="21"/>
      <c r="H23" s="21"/>
      <c r="I23" s="21"/>
      <c r="J23" s="21"/>
      <c r="K23" s="21"/>
      <c r="L23" s="21"/>
      <c r="M23" s="21"/>
      <c r="N23" s="21"/>
      <c r="O23" s="21"/>
      <c r="P23" s="21"/>
      <c r="Q23" s="21"/>
      <c r="R23" s="21"/>
      <c r="S23" s="21"/>
      <c r="T23" s="21"/>
      <c r="U23" s="21"/>
    </row>
    <row r="24" spans="1:21" ht="54.75" customHeight="1" x14ac:dyDescent="0.25">
      <c r="A24" s="22" t="s">
        <v>61</v>
      </c>
      <c r="B24" s="24" t="s">
        <v>506</v>
      </c>
      <c r="C24" s="205" t="str">
        <f>'1. паспорт местоположение'!C38</f>
        <v>86 комплекта - Меркурий 201.22, Корпус КДЕ-1, ВА 47-63
11 комплектов -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60</v>
      </c>
      <c r="B25" s="24" t="s">
        <v>480</v>
      </c>
      <c r="C25" s="30" t="str">
        <f>'1. паспорт местоположение'!C45</f>
        <v>1,422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229</v>
      </c>
      <c r="C26" s="30" t="s">
        <v>504</v>
      </c>
      <c r="D26" s="21"/>
      <c r="E26" s="21"/>
      <c r="F26" s="21"/>
      <c r="G26" s="21"/>
      <c r="H26" s="21"/>
      <c r="I26" s="21"/>
      <c r="J26" s="21"/>
      <c r="K26" s="21"/>
      <c r="L26" s="21"/>
      <c r="M26" s="21"/>
      <c r="N26" s="21"/>
      <c r="O26" s="21"/>
      <c r="P26" s="21"/>
      <c r="Q26" s="21"/>
      <c r="R26" s="21"/>
      <c r="S26" s="21"/>
      <c r="T26" s="21"/>
      <c r="U26" s="21"/>
    </row>
    <row r="27" spans="1:21" ht="49.5" customHeight="1" x14ac:dyDescent="0.25">
      <c r="A27" s="22" t="s">
        <v>57</v>
      </c>
      <c r="B27" s="24" t="s">
        <v>461</v>
      </c>
      <c r="C27" s="205" t="s">
        <v>508</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0">
        <v>2019</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0">
        <v>2019</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0"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6" sqref="A6:Z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68</v>
      </c>
    </row>
    <row r="2" spans="1:28" ht="18.75" x14ac:dyDescent="0.3">
      <c r="Z2" s="13" t="s">
        <v>9</v>
      </c>
    </row>
    <row r="3" spans="1:28" ht="18.75" x14ac:dyDescent="0.3">
      <c r="Z3" s="13" t="s">
        <v>67</v>
      </c>
    </row>
    <row r="4" spans="1:28" ht="18.75" customHeight="1" x14ac:dyDescent="0.25">
      <c r="A4" s="245" t="str">
        <f>'1. паспорт местоположение'!A5</f>
        <v>Год раскрытия информации: 2019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75"/>
      <c r="AB6" s="175"/>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75"/>
      <c r="AB7" s="175"/>
    </row>
    <row r="8" spans="1:28" ht="15.75" x14ac:dyDescent="0.25">
      <c r="A8" s="250" t="str">
        <f>'1. паспорт местоположение'!A9</f>
        <v>ООО "Электрические сети"</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176"/>
      <c r="AB8" s="176"/>
    </row>
    <row r="9" spans="1:28" ht="15.75" x14ac:dyDescent="0.25">
      <c r="A9" s="246" t="s">
        <v>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77"/>
      <c r="AB9" s="177"/>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75"/>
      <c r="AB10" s="175"/>
    </row>
    <row r="11" spans="1:28" ht="15.75" x14ac:dyDescent="0.25">
      <c r="A11" s="250" t="str">
        <f>'1. паспорт местоположение'!A12</f>
        <v>G_172119122</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176"/>
      <c r="AB11" s="176"/>
    </row>
    <row r="12" spans="1:28" ht="15.75"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77"/>
      <c r="AB12" s="177"/>
    </row>
    <row r="13" spans="1:28"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9"/>
      <c r="AB13" s="9"/>
    </row>
    <row r="14" spans="1:28" ht="15.75" x14ac:dyDescent="0.25">
      <c r="A14" s="250" t="str">
        <f>'1. паспорт местоположение'!A15</f>
        <v>Установка приборов учета с АСКУЭ (ТП-49), кол-во счетчиков 104 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176"/>
      <c r="AB14" s="176"/>
    </row>
    <row r="15" spans="1:28" ht="15.75"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77"/>
      <c r="AB15" s="177"/>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84"/>
      <c r="AB16" s="184"/>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84"/>
      <c r="AB17" s="184"/>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84"/>
      <c r="AB18" s="184"/>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84"/>
      <c r="AB19" s="184"/>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85"/>
      <c r="AB20" s="185"/>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85"/>
      <c r="AB21" s="185"/>
    </row>
    <row r="22" spans="1:28" x14ac:dyDescent="0.25">
      <c r="A22" s="281" t="s">
        <v>479</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86"/>
      <c r="AB22" s="186"/>
    </row>
    <row r="23" spans="1:28" ht="32.25" customHeight="1" x14ac:dyDescent="0.25">
      <c r="A23" s="283" t="s">
        <v>337</v>
      </c>
      <c r="B23" s="284"/>
      <c r="C23" s="284"/>
      <c r="D23" s="284"/>
      <c r="E23" s="284"/>
      <c r="F23" s="284"/>
      <c r="G23" s="284"/>
      <c r="H23" s="284"/>
      <c r="I23" s="284"/>
      <c r="J23" s="284"/>
      <c r="K23" s="284"/>
      <c r="L23" s="285"/>
      <c r="M23" s="282" t="s">
        <v>338</v>
      </c>
      <c r="N23" s="282"/>
      <c r="O23" s="282"/>
      <c r="P23" s="282"/>
      <c r="Q23" s="282"/>
      <c r="R23" s="282"/>
      <c r="S23" s="282"/>
      <c r="T23" s="282"/>
      <c r="U23" s="282"/>
      <c r="V23" s="282"/>
      <c r="W23" s="282"/>
      <c r="X23" s="282"/>
      <c r="Y23" s="282"/>
      <c r="Z23" s="282"/>
    </row>
    <row r="24" spans="1:28" ht="151.5" customHeight="1" x14ac:dyDescent="0.25">
      <c r="A24" s="99" t="s">
        <v>231</v>
      </c>
      <c r="B24" s="100" t="s">
        <v>239</v>
      </c>
      <c r="C24" s="99" t="s">
        <v>331</v>
      </c>
      <c r="D24" s="99" t="s">
        <v>232</v>
      </c>
      <c r="E24" s="99" t="s">
        <v>332</v>
      </c>
      <c r="F24" s="99" t="s">
        <v>334</v>
      </c>
      <c r="G24" s="99" t="s">
        <v>333</v>
      </c>
      <c r="H24" s="99" t="s">
        <v>233</v>
      </c>
      <c r="I24" s="99" t="s">
        <v>335</v>
      </c>
      <c r="J24" s="99" t="s">
        <v>240</v>
      </c>
      <c r="K24" s="100" t="s">
        <v>238</v>
      </c>
      <c r="L24" s="100" t="s">
        <v>234</v>
      </c>
      <c r="M24" s="101" t="s">
        <v>249</v>
      </c>
      <c r="N24" s="100" t="s">
        <v>489</v>
      </c>
      <c r="O24" s="99" t="s">
        <v>247</v>
      </c>
      <c r="P24" s="99" t="s">
        <v>248</v>
      </c>
      <c r="Q24" s="99" t="s">
        <v>246</v>
      </c>
      <c r="R24" s="99" t="s">
        <v>233</v>
      </c>
      <c r="S24" s="99" t="s">
        <v>245</v>
      </c>
      <c r="T24" s="99" t="s">
        <v>244</v>
      </c>
      <c r="U24" s="99" t="s">
        <v>330</v>
      </c>
      <c r="V24" s="99" t="s">
        <v>246</v>
      </c>
      <c r="W24" s="109" t="s">
        <v>237</v>
      </c>
      <c r="X24" s="109" t="s">
        <v>252</v>
      </c>
      <c r="Y24" s="109" t="s">
        <v>253</v>
      </c>
      <c r="Z24" s="111" t="s">
        <v>250</v>
      </c>
    </row>
    <row r="25" spans="1:28" ht="16.5" customHeight="1" x14ac:dyDescent="0.25">
      <c r="A25" s="99">
        <v>1</v>
      </c>
      <c r="B25" s="100">
        <v>2</v>
      </c>
      <c r="C25" s="99">
        <v>3</v>
      </c>
      <c r="D25" s="100">
        <v>4</v>
      </c>
      <c r="E25" s="99">
        <v>5</v>
      </c>
      <c r="F25" s="100">
        <v>6</v>
      </c>
      <c r="G25" s="99">
        <v>7</v>
      </c>
      <c r="H25" s="100">
        <v>8</v>
      </c>
      <c r="I25" s="99">
        <v>9</v>
      </c>
      <c r="J25" s="100">
        <v>10</v>
      </c>
      <c r="K25" s="187">
        <v>11</v>
      </c>
      <c r="L25" s="100">
        <v>12</v>
      </c>
      <c r="M25" s="187">
        <v>13</v>
      </c>
      <c r="N25" s="100">
        <v>14</v>
      </c>
      <c r="O25" s="187">
        <v>15</v>
      </c>
      <c r="P25" s="100">
        <v>16</v>
      </c>
      <c r="Q25" s="187">
        <v>17</v>
      </c>
      <c r="R25" s="100">
        <v>18</v>
      </c>
      <c r="S25" s="187">
        <v>19</v>
      </c>
      <c r="T25" s="100">
        <v>20</v>
      </c>
      <c r="U25" s="187">
        <v>21</v>
      </c>
      <c r="V25" s="100">
        <v>22</v>
      </c>
      <c r="W25" s="187">
        <v>23</v>
      </c>
      <c r="X25" s="100">
        <v>24</v>
      </c>
      <c r="Y25" s="187">
        <v>25</v>
      </c>
      <c r="Z25" s="100">
        <v>26</v>
      </c>
    </row>
    <row r="26" spans="1:28" ht="45.75" customHeight="1" x14ac:dyDescent="0.25">
      <c r="A26" s="92" t="s">
        <v>323</v>
      </c>
      <c r="B26" s="98"/>
      <c r="C26" s="94" t="s">
        <v>324</v>
      </c>
      <c r="D26" s="94" t="s">
        <v>325</v>
      </c>
      <c r="E26" s="94" t="s">
        <v>326</v>
      </c>
      <c r="F26" s="94" t="s">
        <v>241</v>
      </c>
      <c r="G26" s="94" t="s">
        <v>327</v>
      </c>
      <c r="H26" s="94" t="s">
        <v>233</v>
      </c>
      <c r="I26" s="94" t="s">
        <v>328</v>
      </c>
      <c r="J26" s="94" t="s">
        <v>329</v>
      </c>
      <c r="K26" s="91"/>
      <c r="L26" s="95" t="s">
        <v>235</v>
      </c>
      <c r="M26" s="97" t="s">
        <v>243</v>
      </c>
      <c r="N26" s="91"/>
      <c r="O26" s="91"/>
      <c r="P26" s="91"/>
      <c r="Q26" s="91"/>
      <c r="R26" s="91"/>
      <c r="S26" s="91"/>
      <c r="T26" s="91"/>
      <c r="U26" s="91"/>
      <c r="V26" s="91"/>
      <c r="W26" s="91"/>
      <c r="X26" s="91"/>
      <c r="Y26" s="91"/>
      <c r="Z26" s="93" t="s">
        <v>251</v>
      </c>
    </row>
    <row r="27" spans="1:28" ht="18" customHeight="1" x14ac:dyDescent="0.25">
      <c r="A27" s="92">
        <v>0</v>
      </c>
      <c r="B27" s="92">
        <v>0</v>
      </c>
      <c r="C27" s="92">
        <v>0</v>
      </c>
      <c r="D27" s="92">
        <v>0</v>
      </c>
      <c r="E27" s="92">
        <v>0</v>
      </c>
      <c r="F27" s="92">
        <v>0</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row>
    <row r="28" spans="1:28" x14ac:dyDescent="0.25">
      <c r="A28" s="91" t="s">
        <v>0</v>
      </c>
      <c r="B28" s="91" t="s">
        <v>0</v>
      </c>
      <c r="C28" s="91" t="s">
        <v>0</v>
      </c>
      <c r="D28" s="91" t="s">
        <v>0</v>
      </c>
      <c r="E28" s="91" t="s">
        <v>0</v>
      </c>
      <c r="F28" s="91" t="s">
        <v>0</v>
      </c>
      <c r="G28" s="91" t="s">
        <v>0</v>
      </c>
      <c r="H28" s="91" t="s">
        <v>0</v>
      </c>
      <c r="I28" s="91" t="s">
        <v>0</v>
      </c>
      <c r="J28" s="91" t="s">
        <v>0</v>
      </c>
      <c r="K28" s="91" t="s">
        <v>0</v>
      </c>
      <c r="L28" s="96"/>
      <c r="M28" s="91"/>
      <c r="N28" s="91"/>
      <c r="O28" s="91"/>
      <c r="P28" s="91"/>
      <c r="Q28" s="91"/>
      <c r="R28" s="91"/>
      <c r="S28" s="91"/>
      <c r="T28" s="91"/>
      <c r="U28" s="91"/>
      <c r="V28" s="91"/>
      <c r="W28" s="91"/>
      <c r="X28" s="91"/>
      <c r="Y28" s="91"/>
      <c r="Z28" s="91"/>
    </row>
    <row r="32" spans="1:28" x14ac:dyDescent="0.25">
      <c r="A32"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2"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45" t="str">
        <f>'1. паспорт местоположение'!A5</f>
        <v>Год раскрытия информации: 2019 год</v>
      </c>
      <c r="B5" s="245"/>
      <c r="C5" s="245"/>
      <c r="D5" s="245"/>
      <c r="E5" s="245"/>
      <c r="F5" s="245"/>
      <c r="G5" s="245"/>
      <c r="H5" s="245"/>
      <c r="I5" s="245"/>
      <c r="J5" s="245"/>
      <c r="K5" s="245"/>
      <c r="L5" s="245"/>
      <c r="M5" s="245"/>
      <c r="N5" s="245"/>
      <c r="O5" s="245"/>
      <c r="P5" s="183"/>
      <c r="Q5" s="183"/>
      <c r="R5" s="183"/>
      <c r="S5" s="183"/>
      <c r="T5" s="183"/>
      <c r="U5" s="183"/>
      <c r="V5" s="183"/>
      <c r="W5" s="183"/>
      <c r="X5" s="183"/>
      <c r="Y5" s="183"/>
      <c r="Z5" s="183"/>
      <c r="AA5" s="183"/>
      <c r="AB5" s="183"/>
    </row>
    <row r="6" spans="1:28" s="10" customFormat="1" ht="18.75" x14ac:dyDescent="0.3">
      <c r="A6" s="15"/>
      <c r="B6" s="15"/>
      <c r="L6" s="13"/>
    </row>
    <row r="7" spans="1:28" s="10" customFormat="1" ht="18.75" x14ac:dyDescent="0.2">
      <c r="A7" s="249" t="s">
        <v>8</v>
      </c>
      <c r="B7" s="249"/>
      <c r="C7" s="249"/>
      <c r="D7" s="249"/>
      <c r="E7" s="249"/>
      <c r="F7" s="249"/>
      <c r="G7" s="249"/>
      <c r="H7" s="249"/>
      <c r="I7" s="249"/>
      <c r="J7" s="249"/>
      <c r="K7" s="249"/>
      <c r="L7" s="249"/>
      <c r="M7" s="249"/>
      <c r="N7" s="249"/>
      <c r="O7" s="249"/>
      <c r="P7" s="11"/>
      <c r="Q7" s="11"/>
      <c r="R7" s="11"/>
      <c r="S7" s="11"/>
      <c r="T7" s="11"/>
      <c r="U7" s="11"/>
      <c r="V7" s="11"/>
      <c r="W7" s="11"/>
      <c r="X7" s="11"/>
      <c r="Y7" s="11"/>
      <c r="Z7" s="11"/>
    </row>
    <row r="8" spans="1:28" s="10" customFormat="1" ht="18.75" x14ac:dyDescent="0.2">
      <c r="A8" s="249"/>
      <c r="B8" s="249"/>
      <c r="C8" s="249"/>
      <c r="D8" s="249"/>
      <c r="E8" s="249"/>
      <c r="F8" s="249"/>
      <c r="G8" s="249"/>
      <c r="H8" s="249"/>
      <c r="I8" s="249"/>
      <c r="J8" s="249"/>
      <c r="K8" s="249"/>
      <c r="L8" s="249"/>
      <c r="M8" s="249"/>
      <c r="N8" s="249"/>
      <c r="O8" s="249"/>
      <c r="P8" s="11"/>
      <c r="Q8" s="11"/>
      <c r="R8" s="11"/>
      <c r="S8" s="11"/>
      <c r="T8" s="11"/>
      <c r="U8" s="11"/>
      <c r="V8" s="11"/>
      <c r="W8" s="11"/>
      <c r="X8" s="11"/>
      <c r="Y8" s="11"/>
      <c r="Z8" s="11"/>
    </row>
    <row r="9" spans="1:28" s="10" customFormat="1" ht="18.75" x14ac:dyDescent="0.2">
      <c r="A9" s="250" t="str">
        <f>'1. паспорт местоположение'!A9</f>
        <v>ООО "Электрические сети"</v>
      </c>
      <c r="B9" s="250"/>
      <c r="C9" s="250"/>
      <c r="D9" s="250"/>
      <c r="E9" s="250"/>
      <c r="F9" s="250"/>
      <c r="G9" s="250"/>
      <c r="H9" s="250"/>
      <c r="I9" s="250"/>
      <c r="J9" s="250"/>
      <c r="K9" s="250"/>
      <c r="L9" s="250"/>
      <c r="M9" s="250"/>
      <c r="N9" s="250"/>
      <c r="O9" s="250"/>
      <c r="P9" s="11"/>
      <c r="Q9" s="11"/>
      <c r="R9" s="11"/>
      <c r="S9" s="11"/>
      <c r="T9" s="11"/>
      <c r="U9" s="11"/>
      <c r="V9" s="11"/>
      <c r="W9" s="11"/>
      <c r="X9" s="11"/>
      <c r="Y9" s="11"/>
      <c r="Z9" s="11"/>
    </row>
    <row r="10" spans="1:28" s="10" customFormat="1" ht="18.75" x14ac:dyDescent="0.2">
      <c r="A10" s="246" t="s">
        <v>7</v>
      </c>
      <c r="B10" s="246"/>
      <c r="C10" s="246"/>
      <c r="D10" s="246"/>
      <c r="E10" s="246"/>
      <c r="F10" s="246"/>
      <c r="G10" s="246"/>
      <c r="H10" s="246"/>
      <c r="I10" s="246"/>
      <c r="J10" s="246"/>
      <c r="K10" s="246"/>
      <c r="L10" s="246"/>
      <c r="M10" s="246"/>
      <c r="N10" s="246"/>
      <c r="O10" s="246"/>
      <c r="P10" s="11"/>
      <c r="Q10" s="11"/>
      <c r="R10" s="11"/>
      <c r="S10" s="11"/>
      <c r="T10" s="11"/>
      <c r="U10" s="11"/>
      <c r="V10" s="11"/>
      <c r="W10" s="11"/>
      <c r="X10" s="11"/>
      <c r="Y10" s="11"/>
      <c r="Z10" s="11"/>
    </row>
    <row r="11" spans="1:28" s="10" customFormat="1" ht="18.75" x14ac:dyDescent="0.2">
      <c r="A11" s="249"/>
      <c r="B11" s="249"/>
      <c r="C11" s="249"/>
      <c r="D11" s="249"/>
      <c r="E11" s="249"/>
      <c r="F11" s="249"/>
      <c r="G11" s="249"/>
      <c r="H11" s="249"/>
      <c r="I11" s="249"/>
      <c r="J11" s="249"/>
      <c r="K11" s="249"/>
      <c r="L11" s="249"/>
      <c r="M11" s="249"/>
      <c r="N11" s="249"/>
      <c r="O11" s="249"/>
      <c r="P11" s="11"/>
      <c r="Q11" s="11"/>
      <c r="R11" s="11"/>
      <c r="S11" s="11"/>
      <c r="T11" s="11"/>
      <c r="U11" s="11"/>
      <c r="V11" s="11"/>
      <c r="W11" s="11"/>
      <c r="X11" s="11"/>
      <c r="Y11" s="11"/>
      <c r="Z11" s="11"/>
    </row>
    <row r="12" spans="1:28" s="10" customFormat="1" ht="18.75" x14ac:dyDescent="0.2">
      <c r="A12" s="250" t="str">
        <f>'1. паспорт местоположение'!A12</f>
        <v>G_172119122</v>
      </c>
      <c r="B12" s="250"/>
      <c r="C12" s="250"/>
      <c r="D12" s="250"/>
      <c r="E12" s="250"/>
      <c r="F12" s="250"/>
      <c r="G12" s="250"/>
      <c r="H12" s="250"/>
      <c r="I12" s="250"/>
      <c r="J12" s="250"/>
      <c r="K12" s="250"/>
      <c r="L12" s="250"/>
      <c r="M12" s="250"/>
      <c r="N12" s="250"/>
      <c r="O12" s="250"/>
      <c r="P12" s="11"/>
      <c r="Q12" s="11"/>
      <c r="R12" s="11"/>
      <c r="S12" s="11"/>
      <c r="T12" s="11"/>
      <c r="U12" s="11"/>
      <c r="V12" s="11"/>
      <c r="W12" s="11"/>
      <c r="X12" s="11"/>
      <c r="Y12" s="11"/>
      <c r="Z12" s="11"/>
    </row>
    <row r="13" spans="1:28" s="10" customFormat="1" ht="18.75" x14ac:dyDescent="0.2">
      <c r="A13" s="246" t="s">
        <v>6</v>
      </c>
      <c r="B13" s="246"/>
      <c r="C13" s="246"/>
      <c r="D13" s="246"/>
      <c r="E13" s="246"/>
      <c r="F13" s="246"/>
      <c r="G13" s="246"/>
      <c r="H13" s="246"/>
      <c r="I13" s="246"/>
      <c r="J13" s="246"/>
      <c r="K13" s="246"/>
      <c r="L13" s="246"/>
      <c r="M13" s="246"/>
      <c r="N13" s="246"/>
      <c r="O13" s="246"/>
      <c r="P13" s="11"/>
      <c r="Q13" s="11"/>
      <c r="R13" s="11"/>
      <c r="S13" s="11"/>
      <c r="T13" s="11"/>
      <c r="U13" s="11"/>
      <c r="V13" s="11"/>
      <c r="W13" s="11"/>
      <c r="X13" s="11"/>
      <c r="Y13" s="11"/>
      <c r="Z13" s="11"/>
    </row>
    <row r="14" spans="1:28" s="7" customFormat="1" ht="15.75" customHeight="1" x14ac:dyDescent="0.2">
      <c r="A14" s="257"/>
      <c r="B14" s="257"/>
      <c r="C14" s="257"/>
      <c r="D14" s="257"/>
      <c r="E14" s="257"/>
      <c r="F14" s="257"/>
      <c r="G14" s="257"/>
      <c r="H14" s="257"/>
      <c r="I14" s="257"/>
      <c r="J14" s="257"/>
      <c r="K14" s="257"/>
      <c r="L14" s="257"/>
      <c r="M14" s="257"/>
      <c r="N14" s="257"/>
      <c r="O14" s="257"/>
      <c r="P14" s="8"/>
      <c r="Q14" s="8"/>
      <c r="R14" s="8"/>
      <c r="S14" s="8"/>
      <c r="T14" s="8"/>
      <c r="U14" s="8"/>
      <c r="V14" s="8"/>
      <c r="W14" s="8"/>
      <c r="X14" s="8"/>
      <c r="Y14" s="8"/>
      <c r="Z14" s="8"/>
    </row>
    <row r="15" spans="1:28" s="2" customFormat="1" ht="15.75" x14ac:dyDescent="0.2">
      <c r="A15" s="250" t="str">
        <f>'1. паспорт местоположение'!A15</f>
        <v>Установка приборов учета с АСКУЭ (ТП-49), кол-во счетчиков 104 шт.</v>
      </c>
      <c r="B15" s="250"/>
      <c r="C15" s="250"/>
      <c r="D15" s="250"/>
      <c r="E15" s="250"/>
      <c r="F15" s="250"/>
      <c r="G15" s="250"/>
      <c r="H15" s="250"/>
      <c r="I15" s="250"/>
      <c r="J15" s="250"/>
      <c r="K15" s="250"/>
      <c r="L15" s="250"/>
      <c r="M15" s="250"/>
      <c r="N15" s="250"/>
      <c r="O15" s="250"/>
      <c r="P15" s="6"/>
      <c r="Q15" s="6"/>
      <c r="R15" s="6"/>
      <c r="S15" s="6"/>
      <c r="T15" s="6"/>
      <c r="U15" s="6"/>
      <c r="V15" s="6"/>
      <c r="W15" s="6"/>
      <c r="X15" s="6"/>
      <c r="Y15" s="6"/>
      <c r="Z15" s="6"/>
    </row>
    <row r="16" spans="1:28" s="2" customFormat="1" ht="15" customHeight="1" x14ac:dyDescent="0.2">
      <c r="A16" s="246" t="s">
        <v>5</v>
      </c>
      <c r="B16" s="246"/>
      <c r="C16" s="246"/>
      <c r="D16" s="246"/>
      <c r="E16" s="246"/>
      <c r="F16" s="246"/>
      <c r="G16" s="246"/>
      <c r="H16" s="246"/>
      <c r="I16" s="246"/>
      <c r="J16" s="246"/>
      <c r="K16" s="246"/>
      <c r="L16" s="246"/>
      <c r="M16" s="246"/>
      <c r="N16" s="246"/>
      <c r="O16" s="246"/>
      <c r="P16" s="4"/>
      <c r="Q16" s="4"/>
      <c r="R16" s="4"/>
      <c r="S16" s="4"/>
      <c r="T16" s="4"/>
      <c r="U16" s="4"/>
      <c r="V16" s="4"/>
      <c r="W16" s="4"/>
      <c r="X16" s="4"/>
      <c r="Y16" s="4"/>
      <c r="Z16" s="4"/>
    </row>
    <row r="17" spans="1:26" s="2" customFormat="1" ht="15" customHeight="1" x14ac:dyDescent="0.2">
      <c r="A17" s="255"/>
      <c r="B17" s="255"/>
      <c r="C17" s="255"/>
      <c r="D17" s="255"/>
      <c r="E17" s="255"/>
      <c r="F17" s="255"/>
      <c r="G17" s="255"/>
      <c r="H17" s="255"/>
      <c r="I17" s="255"/>
      <c r="J17" s="255"/>
      <c r="K17" s="255"/>
      <c r="L17" s="255"/>
      <c r="M17" s="255"/>
      <c r="N17" s="255"/>
      <c r="O17" s="255"/>
      <c r="P17" s="3"/>
      <c r="Q17" s="3"/>
      <c r="R17" s="3"/>
      <c r="S17" s="3"/>
      <c r="T17" s="3"/>
      <c r="U17" s="3"/>
      <c r="V17" s="3"/>
      <c r="W17" s="3"/>
    </row>
    <row r="18" spans="1:26" s="2" customFormat="1" ht="91.5" customHeight="1" x14ac:dyDescent="0.2">
      <c r="A18" s="290" t="s">
        <v>456</v>
      </c>
      <c r="B18" s="290"/>
      <c r="C18" s="290"/>
      <c r="D18" s="290"/>
      <c r="E18" s="290"/>
      <c r="F18" s="290"/>
      <c r="G18" s="290"/>
      <c r="H18" s="290"/>
      <c r="I18" s="290"/>
      <c r="J18" s="290"/>
      <c r="K18" s="290"/>
      <c r="L18" s="290"/>
      <c r="M18" s="290"/>
      <c r="N18" s="290"/>
      <c r="O18" s="290"/>
      <c r="P18" s="5"/>
      <c r="Q18" s="5"/>
      <c r="R18" s="5"/>
      <c r="S18" s="5"/>
      <c r="T18" s="5"/>
      <c r="U18" s="5"/>
      <c r="V18" s="5"/>
      <c r="W18" s="5"/>
      <c r="X18" s="5"/>
      <c r="Y18" s="5"/>
      <c r="Z18" s="5"/>
    </row>
    <row r="19" spans="1:26" s="2" customFormat="1" ht="78" customHeight="1" x14ac:dyDescent="0.2">
      <c r="A19" s="251" t="s">
        <v>4</v>
      </c>
      <c r="B19" s="251" t="s">
        <v>84</v>
      </c>
      <c r="C19" s="251" t="s">
        <v>83</v>
      </c>
      <c r="D19" s="251" t="s">
        <v>75</v>
      </c>
      <c r="E19" s="287" t="s">
        <v>82</v>
      </c>
      <c r="F19" s="288"/>
      <c r="G19" s="288"/>
      <c r="H19" s="288"/>
      <c r="I19" s="289"/>
      <c r="J19" s="251" t="s">
        <v>81</v>
      </c>
      <c r="K19" s="251"/>
      <c r="L19" s="251"/>
      <c r="M19" s="251"/>
      <c r="N19" s="251"/>
      <c r="O19" s="251"/>
      <c r="P19" s="3"/>
      <c r="Q19" s="3"/>
      <c r="R19" s="3"/>
      <c r="S19" s="3"/>
      <c r="T19" s="3"/>
      <c r="U19" s="3"/>
      <c r="V19" s="3"/>
      <c r="W19" s="3"/>
    </row>
    <row r="20" spans="1:26" s="2" customFormat="1" ht="51" customHeight="1" x14ac:dyDescent="0.2">
      <c r="A20" s="251"/>
      <c r="B20" s="251"/>
      <c r="C20" s="251"/>
      <c r="D20" s="251"/>
      <c r="E20" s="35" t="s">
        <v>80</v>
      </c>
      <c r="F20" s="35" t="s">
        <v>79</v>
      </c>
      <c r="G20" s="35" t="s">
        <v>78</v>
      </c>
      <c r="H20" s="35" t="s">
        <v>77</v>
      </c>
      <c r="I20" s="35" t="s">
        <v>76</v>
      </c>
      <c r="J20" s="35">
        <v>2016</v>
      </c>
      <c r="K20" s="35">
        <v>2017</v>
      </c>
      <c r="L20" s="40">
        <v>2018</v>
      </c>
      <c r="M20" s="39">
        <v>2019</v>
      </c>
      <c r="N20" s="39">
        <v>2020</v>
      </c>
      <c r="O20" s="39">
        <v>2021</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90" t="s">
        <v>515</v>
      </c>
      <c r="B22" s="190" t="s">
        <v>515</v>
      </c>
      <c r="C22" s="190" t="s">
        <v>515</v>
      </c>
      <c r="D22" s="190" t="s">
        <v>515</v>
      </c>
      <c r="E22" s="190" t="s">
        <v>515</v>
      </c>
      <c r="F22" s="190" t="s">
        <v>515</v>
      </c>
      <c r="G22" s="190" t="s">
        <v>515</v>
      </c>
      <c r="H22" s="190" t="s">
        <v>515</v>
      </c>
      <c r="I22" s="190" t="s">
        <v>515</v>
      </c>
      <c r="J22" s="190" t="s">
        <v>515</v>
      </c>
      <c r="K22" s="190" t="s">
        <v>515</v>
      </c>
      <c r="L22" s="190" t="s">
        <v>515</v>
      </c>
      <c r="M22" s="190" t="s">
        <v>515</v>
      </c>
      <c r="N22" s="190" t="s">
        <v>515</v>
      </c>
      <c r="O22" s="190" t="s">
        <v>515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0:O10"/>
    <mergeCell ref="A11:O11"/>
    <mergeCell ref="A14:O14"/>
    <mergeCell ref="A5:O5"/>
    <mergeCell ref="B19:B20"/>
    <mergeCell ref="E19:I19"/>
    <mergeCell ref="A19:A20"/>
    <mergeCell ref="C19:C20"/>
    <mergeCell ref="D19:D20"/>
    <mergeCell ref="J19:O19"/>
    <mergeCell ref="A18:O18"/>
    <mergeCell ref="A12:O12"/>
    <mergeCell ref="A13:O13"/>
    <mergeCell ref="A7:O7"/>
    <mergeCell ref="A8:O8"/>
    <mergeCell ref="A9:O9"/>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85" zoomScaleSheetLayoutView="85" workbookViewId="0">
      <selection activeCell="A7" sqref="A7:AR7"/>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8.5703125" style="112" customWidth="1"/>
    <col min="45" max="16384" width="9.140625" style="112"/>
  </cols>
  <sheetData>
    <row r="1" spans="1:44" s="10" customFormat="1" ht="18.75" customHeight="1" x14ac:dyDescent="0.2">
      <c r="A1" s="16"/>
      <c r="I1" s="14"/>
      <c r="J1" s="14"/>
      <c r="K1" s="32" t="s">
        <v>68</v>
      </c>
      <c r="AR1" s="32"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320</v>
      </c>
    </row>
    <row r="4" spans="1:44" s="10" customFormat="1" ht="18.75" x14ac:dyDescent="0.3">
      <c r="A4" s="15"/>
      <c r="I4" s="14"/>
      <c r="J4" s="14"/>
      <c r="K4" s="13"/>
    </row>
    <row r="5" spans="1:44" s="10" customFormat="1" ht="18.75" customHeight="1" x14ac:dyDescent="0.2">
      <c r="A5" s="245" t="str">
        <f>'1. паспорт местоположение'!A5</f>
        <v>Год раскрытия информации: 2019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0" customFormat="1" ht="18.75" x14ac:dyDescent="0.3">
      <c r="A6" s="15"/>
      <c r="I6" s="14"/>
      <c r="J6" s="14"/>
      <c r="K6" s="13"/>
    </row>
    <row r="7" spans="1:44" s="10" customFormat="1" ht="18.75" x14ac:dyDescent="0.2">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50" t="str">
        <f>'1. паспорт местоположение'!A9</f>
        <v>ООО "Электрические сети"</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0" customFormat="1" ht="18.75" customHeight="1" x14ac:dyDescent="0.2">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50" t="str">
        <f>'1. паспорт местоположение'!A12</f>
        <v>G_172119122</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0" customFormat="1" ht="18.75" customHeight="1" x14ac:dyDescent="0.2">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50" t="str">
        <f>'1. паспорт местоположение'!A15</f>
        <v>Установка приборов учета с АСКУЭ (ТП-49), кол-во счетчиков 104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2" customFormat="1" ht="15" customHeight="1" x14ac:dyDescent="0.2">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8" t="s">
        <v>457</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43"/>
      <c r="AP19" s="143"/>
      <c r="AQ19" s="143"/>
      <c r="AR19" s="32"/>
    </row>
    <row r="20" spans="1:45" ht="18.75" x14ac:dyDescent="0.3">
      <c r="AO20" s="143"/>
      <c r="AP20" s="143"/>
      <c r="AQ20" s="143"/>
      <c r="AR20" s="13"/>
    </row>
    <row r="21" spans="1:45" ht="20.25" customHeight="1" x14ac:dyDescent="0.3">
      <c r="AO21" s="143"/>
      <c r="AP21" s="143"/>
      <c r="AQ21" s="143"/>
      <c r="AR21" s="13"/>
    </row>
    <row r="22" spans="1:45" s="2"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42"/>
      <c r="B23" s="142"/>
      <c r="C23" s="142"/>
      <c r="D23" s="204"/>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61" t="s">
        <v>319</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13"/>
      <c r="AN24" s="113"/>
      <c r="AO24" s="141"/>
      <c r="AP24" s="141"/>
      <c r="AQ24" s="141"/>
      <c r="AR24" s="141"/>
      <c r="AS24" s="119"/>
    </row>
    <row r="25" spans="1:45" ht="12.75" customHeight="1" x14ac:dyDescent="0.25">
      <c r="A25" s="339" t="s">
        <v>318</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v>1.19</v>
      </c>
      <c r="AL25" s="338"/>
      <c r="AM25" s="114"/>
      <c r="AN25" s="362" t="s">
        <v>317</v>
      </c>
      <c r="AO25" s="362"/>
      <c r="AP25" s="362"/>
      <c r="AQ25" s="360"/>
      <c r="AR25" s="360"/>
      <c r="AS25" s="119"/>
    </row>
    <row r="26" spans="1:45" ht="17.25" customHeight="1" x14ac:dyDescent="0.25">
      <c r="A26" s="302" t="s">
        <v>316</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29"/>
      <c r="AL26" s="330"/>
      <c r="AM26" s="114"/>
      <c r="AN26" s="351" t="s">
        <v>315</v>
      </c>
      <c r="AO26" s="352"/>
      <c r="AP26" s="353"/>
      <c r="AQ26" s="329"/>
      <c r="AR26" s="343"/>
      <c r="AS26" s="119"/>
    </row>
    <row r="27" spans="1:45" ht="17.25" customHeight="1" x14ac:dyDescent="0.25">
      <c r="A27" s="302" t="s">
        <v>314</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29"/>
      <c r="AL27" s="330"/>
      <c r="AM27" s="114"/>
      <c r="AN27" s="351" t="s">
        <v>313</v>
      </c>
      <c r="AO27" s="352"/>
      <c r="AP27" s="353"/>
      <c r="AQ27" s="329"/>
      <c r="AR27" s="343"/>
      <c r="AS27" s="119"/>
    </row>
    <row r="28" spans="1:45" ht="27.75" customHeight="1" thickBot="1" x14ac:dyDescent="0.3">
      <c r="A28" s="354" t="s">
        <v>312</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33">
        <v>104</v>
      </c>
      <c r="AL28" s="334"/>
      <c r="AM28" s="114"/>
      <c r="AN28" s="357" t="s">
        <v>311</v>
      </c>
      <c r="AO28" s="358"/>
      <c r="AP28" s="359"/>
      <c r="AQ28" s="329"/>
      <c r="AR28" s="343"/>
      <c r="AS28" s="119"/>
    </row>
    <row r="29" spans="1:45" ht="17.25" customHeight="1" x14ac:dyDescent="0.25">
      <c r="A29" s="344" t="s">
        <v>310</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47"/>
      <c r="AL29" s="348"/>
      <c r="AM29" s="114"/>
      <c r="AN29" s="349"/>
      <c r="AO29" s="350"/>
      <c r="AP29" s="350"/>
      <c r="AQ29" s="329"/>
      <c r="AR29" s="330"/>
      <c r="AS29" s="119"/>
    </row>
    <row r="30" spans="1:45" ht="17.25" customHeight="1" x14ac:dyDescent="0.25">
      <c r="A30" s="302" t="s">
        <v>309</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29"/>
      <c r="AL30" s="330"/>
      <c r="AM30" s="114"/>
      <c r="AS30" s="119"/>
    </row>
    <row r="31" spans="1:45" ht="17.25" customHeight="1" x14ac:dyDescent="0.25">
      <c r="A31" s="302" t="s">
        <v>308</v>
      </c>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29"/>
      <c r="AL31" s="330"/>
      <c r="AM31" s="114"/>
      <c r="AN31" s="114"/>
      <c r="AO31" s="140"/>
      <c r="AP31" s="140"/>
      <c r="AQ31" s="140"/>
      <c r="AR31" s="140"/>
      <c r="AS31" s="119"/>
    </row>
    <row r="32" spans="1:45" ht="17.25" customHeight="1" x14ac:dyDescent="0.25">
      <c r="A32" s="302" t="s">
        <v>283</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29"/>
      <c r="AL32" s="330"/>
      <c r="AM32" s="114"/>
      <c r="AN32" s="114"/>
      <c r="AO32" s="114"/>
      <c r="AP32" s="114"/>
      <c r="AQ32" s="114"/>
      <c r="AR32" s="114"/>
      <c r="AS32" s="119"/>
    </row>
    <row r="33" spans="1:45" ht="17.25" customHeight="1" x14ac:dyDescent="0.25">
      <c r="A33" s="302" t="s">
        <v>307</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29"/>
      <c r="AL33" s="330"/>
      <c r="AM33" s="114"/>
      <c r="AN33" s="114"/>
      <c r="AO33" s="114"/>
      <c r="AP33" s="114"/>
      <c r="AQ33" s="114"/>
      <c r="AR33" s="114"/>
      <c r="AS33" s="119"/>
    </row>
    <row r="34" spans="1:45" ht="17.25" customHeight="1" x14ac:dyDescent="0.25">
      <c r="A34" s="302" t="s">
        <v>306</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29"/>
      <c r="AL34" s="330"/>
      <c r="AM34" s="114"/>
      <c r="AN34" s="114"/>
      <c r="AO34" s="114"/>
      <c r="AP34" s="114"/>
      <c r="AQ34" s="114"/>
      <c r="AR34" s="114"/>
      <c r="AS34" s="119"/>
    </row>
    <row r="35" spans="1:45" ht="17.25" customHeight="1" x14ac:dyDescent="0.25">
      <c r="A35" s="302"/>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29"/>
      <c r="AL35" s="330"/>
      <c r="AM35" s="114"/>
      <c r="AN35" s="114"/>
      <c r="AO35" s="114"/>
      <c r="AP35" s="114"/>
      <c r="AQ35" s="114"/>
      <c r="AR35" s="114"/>
      <c r="AS35" s="119"/>
    </row>
    <row r="36" spans="1:45" ht="17.25" customHeight="1" thickBot="1" x14ac:dyDescent="0.3">
      <c r="A36" s="320" t="s">
        <v>271</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33"/>
      <c r="AL36" s="334"/>
      <c r="AM36" s="114"/>
      <c r="AN36" s="114"/>
      <c r="AO36" s="114"/>
      <c r="AP36" s="114"/>
      <c r="AQ36" s="114"/>
      <c r="AR36" s="114"/>
      <c r="AS36" s="119"/>
    </row>
    <row r="37" spans="1:45" ht="17.25" customHeight="1" x14ac:dyDescent="0.25">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1"/>
      <c r="AL37" s="342"/>
      <c r="AM37" s="114"/>
      <c r="AN37" s="114"/>
      <c r="AO37" s="114"/>
      <c r="AP37" s="114"/>
      <c r="AQ37" s="114"/>
      <c r="AR37" s="114"/>
      <c r="AS37" s="119"/>
    </row>
    <row r="38" spans="1:45" ht="17.25" customHeight="1" x14ac:dyDescent="0.25">
      <c r="A38" s="302" t="s">
        <v>305</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29"/>
      <c r="AL38" s="330"/>
      <c r="AM38" s="114"/>
      <c r="AN38" s="114"/>
      <c r="AO38" s="114"/>
      <c r="AP38" s="114"/>
      <c r="AQ38" s="114"/>
      <c r="AR38" s="114"/>
      <c r="AS38" s="119"/>
    </row>
    <row r="39" spans="1:45" ht="17.25" customHeight="1" thickBot="1" x14ac:dyDescent="0.3">
      <c r="A39" s="320" t="s">
        <v>304</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33"/>
      <c r="AL39" s="334"/>
      <c r="AM39" s="114"/>
      <c r="AN39" s="114"/>
      <c r="AO39" s="114"/>
      <c r="AP39" s="114"/>
      <c r="AQ39" s="114"/>
      <c r="AR39" s="114"/>
      <c r="AS39" s="119"/>
    </row>
    <row r="40" spans="1:45" ht="17.25" customHeight="1" x14ac:dyDescent="0.25">
      <c r="A40" s="339" t="s">
        <v>303</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41"/>
      <c r="AL40" s="342"/>
      <c r="AM40" s="114"/>
      <c r="AN40" s="114"/>
      <c r="AO40" s="114"/>
      <c r="AP40" s="114"/>
      <c r="AQ40" s="114"/>
      <c r="AR40" s="114"/>
      <c r="AS40" s="119"/>
    </row>
    <row r="41" spans="1:45" ht="17.25" customHeight="1" x14ac:dyDescent="0.25">
      <c r="A41" s="302" t="s">
        <v>302</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29"/>
      <c r="AL41" s="330"/>
      <c r="AM41" s="114"/>
      <c r="AN41" s="114"/>
      <c r="AO41" s="114"/>
      <c r="AP41" s="114"/>
      <c r="AQ41" s="114"/>
      <c r="AR41" s="114"/>
      <c r="AS41" s="119"/>
    </row>
    <row r="42" spans="1:45" ht="17.25" customHeight="1" x14ac:dyDescent="0.25">
      <c r="A42" s="302" t="s">
        <v>301</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29"/>
      <c r="AL42" s="330"/>
      <c r="AM42" s="114"/>
      <c r="AN42" s="114"/>
      <c r="AO42" s="114"/>
      <c r="AP42" s="114"/>
      <c r="AQ42" s="114"/>
      <c r="AR42" s="114"/>
      <c r="AS42" s="119"/>
    </row>
    <row r="43" spans="1:45" ht="17.25" customHeight="1" x14ac:dyDescent="0.25">
      <c r="A43" s="302" t="s">
        <v>300</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29"/>
      <c r="AL43" s="330"/>
      <c r="AM43" s="114"/>
      <c r="AN43" s="114"/>
      <c r="AO43" s="114"/>
      <c r="AP43" s="114"/>
      <c r="AQ43" s="114"/>
      <c r="AR43" s="114"/>
      <c r="AS43" s="119"/>
    </row>
    <row r="44" spans="1:45" ht="17.25" customHeight="1" x14ac:dyDescent="0.25">
      <c r="A44" s="302" t="s">
        <v>299</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29"/>
      <c r="AL44" s="330"/>
      <c r="AM44" s="114"/>
      <c r="AN44" s="114"/>
      <c r="AO44" s="114"/>
      <c r="AP44" s="114"/>
      <c r="AQ44" s="114"/>
      <c r="AR44" s="114"/>
      <c r="AS44" s="119"/>
    </row>
    <row r="45" spans="1:45" ht="17.25" customHeight="1" x14ac:dyDescent="0.25">
      <c r="A45" s="302" t="s">
        <v>298</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29"/>
      <c r="AL45" s="330"/>
      <c r="AM45" s="114"/>
      <c r="AN45" s="114"/>
      <c r="AO45" s="114"/>
      <c r="AP45" s="114"/>
      <c r="AQ45" s="114"/>
      <c r="AR45" s="114"/>
      <c r="AS45" s="119"/>
    </row>
    <row r="46" spans="1:45" ht="17.25" customHeight="1" thickBot="1" x14ac:dyDescent="0.3">
      <c r="A46" s="331" t="s">
        <v>297</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4"/>
      <c r="AM46" s="114"/>
      <c r="AN46" s="114"/>
      <c r="AO46" s="114"/>
      <c r="AP46" s="114"/>
      <c r="AQ46" s="114"/>
      <c r="AR46" s="114"/>
      <c r="AS46" s="119"/>
    </row>
    <row r="47" spans="1:45" ht="24" customHeight="1" x14ac:dyDescent="0.25">
      <c r="A47" s="335" t="s">
        <v>296</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3</v>
      </c>
      <c r="AL47" s="338"/>
      <c r="AM47" s="319" t="s">
        <v>277</v>
      </c>
      <c r="AN47" s="319"/>
      <c r="AO47" s="127" t="s">
        <v>276</v>
      </c>
      <c r="AP47" s="127" t="s">
        <v>275</v>
      </c>
      <c r="AQ47" s="119"/>
    </row>
    <row r="48" spans="1:45" ht="12" customHeight="1" x14ac:dyDescent="0.25">
      <c r="A48" s="302" t="s">
        <v>295</v>
      </c>
      <c r="B48" s="303"/>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4"/>
      <c r="AL48" s="304"/>
      <c r="AM48" s="304"/>
      <c r="AN48" s="304"/>
      <c r="AO48" s="131"/>
      <c r="AP48" s="131"/>
      <c r="AQ48" s="119"/>
    </row>
    <row r="49" spans="1:43" ht="12" customHeight="1" x14ac:dyDescent="0.25">
      <c r="A49" s="302" t="s">
        <v>294</v>
      </c>
      <c r="B49" s="303"/>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4"/>
      <c r="AL49" s="304"/>
      <c r="AM49" s="304"/>
      <c r="AN49" s="304"/>
      <c r="AO49" s="131"/>
      <c r="AP49" s="131"/>
      <c r="AQ49" s="119"/>
    </row>
    <row r="50" spans="1:43" ht="12" customHeight="1" thickBot="1" x14ac:dyDescent="0.3">
      <c r="A50" s="320" t="s">
        <v>293</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22"/>
      <c r="AL50" s="322"/>
      <c r="AM50" s="322"/>
      <c r="AN50" s="322"/>
      <c r="AO50" s="134"/>
      <c r="AP50" s="134"/>
      <c r="AQ50" s="119"/>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x14ac:dyDescent="0.25">
      <c r="A52" s="317" t="s">
        <v>292</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9" t="s">
        <v>3</v>
      </c>
      <c r="AL52" s="319"/>
      <c r="AM52" s="319" t="s">
        <v>277</v>
      </c>
      <c r="AN52" s="319"/>
      <c r="AO52" s="127" t="s">
        <v>276</v>
      </c>
      <c r="AP52" s="127" t="s">
        <v>275</v>
      </c>
      <c r="AQ52" s="119"/>
    </row>
    <row r="53" spans="1:43" ht="11.25" customHeight="1" x14ac:dyDescent="0.25">
      <c r="A53" s="326" t="s">
        <v>291</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c r="AL53" s="328"/>
      <c r="AM53" s="328"/>
      <c r="AN53" s="328"/>
      <c r="AO53" s="135"/>
      <c r="AP53" s="135"/>
      <c r="AQ53" s="119"/>
    </row>
    <row r="54" spans="1:43" ht="12" customHeight="1" x14ac:dyDescent="0.25">
      <c r="A54" s="302" t="s">
        <v>290</v>
      </c>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4"/>
      <c r="AL54" s="304"/>
      <c r="AM54" s="304"/>
      <c r="AN54" s="304"/>
      <c r="AO54" s="131"/>
      <c r="AP54" s="131"/>
      <c r="AQ54" s="119"/>
    </row>
    <row r="55" spans="1:43" ht="12" customHeight="1" x14ac:dyDescent="0.25">
      <c r="A55" s="302" t="s">
        <v>289</v>
      </c>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4"/>
      <c r="AL55" s="304"/>
      <c r="AM55" s="304"/>
      <c r="AN55" s="304"/>
      <c r="AO55" s="131"/>
      <c r="AP55" s="131"/>
      <c r="AQ55" s="119"/>
    </row>
    <row r="56" spans="1:43" ht="12" customHeight="1" thickBot="1" x14ac:dyDescent="0.3">
      <c r="A56" s="320" t="s">
        <v>288</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2"/>
      <c r="AL56" s="322"/>
      <c r="AM56" s="322"/>
      <c r="AN56" s="322"/>
      <c r="AO56" s="134"/>
      <c r="AP56" s="134"/>
      <c r="AQ56" s="119"/>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4"/>
      <c r="AN57" s="114"/>
      <c r="AO57" s="128"/>
      <c r="AP57" s="128"/>
      <c r="AQ57" s="113"/>
    </row>
    <row r="58" spans="1:43" ht="24" customHeight="1" x14ac:dyDescent="0.25">
      <c r="A58" s="317" t="s">
        <v>287</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9" t="s">
        <v>3</v>
      </c>
      <c r="AL58" s="319"/>
      <c r="AM58" s="319" t="s">
        <v>277</v>
      </c>
      <c r="AN58" s="319"/>
      <c r="AO58" s="127" t="s">
        <v>276</v>
      </c>
      <c r="AP58" s="127" t="s">
        <v>275</v>
      </c>
      <c r="AQ58" s="119"/>
    </row>
    <row r="59" spans="1:43" ht="12.75" customHeight="1" x14ac:dyDescent="0.25">
      <c r="A59" s="323" t="s">
        <v>286</v>
      </c>
      <c r="B59" s="324"/>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324"/>
      <c r="AA59" s="324"/>
      <c r="AB59" s="324"/>
      <c r="AC59" s="324"/>
      <c r="AD59" s="324"/>
      <c r="AE59" s="324"/>
      <c r="AF59" s="324"/>
      <c r="AG59" s="324"/>
      <c r="AH59" s="324"/>
      <c r="AI59" s="324"/>
      <c r="AJ59" s="324"/>
      <c r="AK59" s="325"/>
      <c r="AL59" s="325"/>
      <c r="AM59" s="325"/>
      <c r="AN59" s="325"/>
      <c r="AO59" s="133"/>
      <c r="AP59" s="133"/>
      <c r="AQ59" s="125"/>
    </row>
    <row r="60" spans="1:43" ht="12" customHeight="1" x14ac:dyDescent="0.25">
      <c r="A60" s="302" t="s">
        <v>285</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4"/>
      <c r="AL60" s="304"/>
      <c r="AM60" s="304"/>
      <c r="AN60" s="304"/>
      <c r="AO60" s="131"/>
      <c r="AP60" s="131"/>
      <c r="AQ60" s="119"/>
    </row>
    <row r="61" spans="1:43" ht="12" customHeight="1" x14ac:dyDescent="0.25">
      <c r="A61" s="302" t="s">
        <v>284</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4"/>
      <c r="AL61" s="304"/>
      <c r="AM61" s="304"/>
      <c r="AN61" s="304"/>
      <c r="AO61" s="131"/>
      <c r="AP61" s="131"/>
      <c r="AQ61" s="119"/>
    </row>
    <row r="62" spans="1:43" ht="12" customHeight="1" x14ac:dyDescent="0.25">
      <c r="A62" s="302" t="s">
        <v>283</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4"/>
      <c r="AL62" s="304"/>
      <c r="AM62" s="304"/>
      <c r="AN62" s="304"/>
      <c r="AO62" s="131"/>
      <c r="AP62" s="131"/>
      <c r="AQ62" s="119"/>
    </row>
    <row r="63" spans="1:43" ht="9.75" customHeight="1" x14ac:dyDescent="0.25">
      <c r="A63" s="302"/>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4"/>
      <c r="AL63" s="304"/>
      <c r="AM63" s="304"/>
      <c r="AN63" s="304"/>
      <c r="AO63" s="131"/>
      <c r="AP63" s="131"/>
      <c r="AQ63" s="119"/>
    </row>
    <row r="64" spans="1:43" ht="9.75" customHeight="1" x14ac:dyDescent="0.25">
      <c r="A64" s="302"/>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4"/>
      <c r="AL64" s="304"/>
      <c r="AM64" s="304"/>
      <c r="AN64" s="304"/>
      <c r="AO64" s="131"/>
      <c r="AP64" s="131"/>
      <c r="AQ64" s="119"/>
    </row>
    <row r="65" spans="1:43" ht="12" customHeight="1" x14ac:dyDescent="0.25">
      <c r="A65" s="302" t="s">
        <v>282</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4"/>
      <c r="AL65" s="304"/>
      <c r="AM65" s="304"/>
      <c r="AN65" s="304"/>
      <c r="AO65" s="131"/>
      <c r="AP65" s="131"/>
      <c r="AQ65" s="119"/>
    </row>
    <row r="66" spans="1:43" ht="27.75" customHeight="1" x14ac:dyDescent="0.25">
      <c r="A66" s="306" t="s">
        <v>281</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309"/>
      <c r="AL66" s="309"/>
      <c r="AM66" s="309"/>
      <c r="AN66" s="309"/>
      <c r="AO66" s="132"/>
      <c r="AP66" s="132"/>
      <c r="AQ66" s="125"/>
    </row>
    <row r="67" spans="1:43" ht="11.25" customHeight="1" x14ac:dyDescent="0.25">
      <c r="A67" s="302" t="s">
        <v>273</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4"/>
      <c r="AL67" s="304"/>
      <c r="AM67" s="304"/>
      <c r="AN67" s="304"/>
      <c r="AO67" s="131"/>
      <c r="AP67" s="131"/>
      <c r="AQ67" s="119"/>
    </row>
    <row r="68" spans="1:43" ht="25.5" customHeight="1" x14ac:dyDescent="0.25">
      <c r="A68" s="306" t="s">
        <v>274</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309"/>
      <c r="AL68" s="309"/>
      <c r="AM68" s="309"/>
      <c r="AN68" s="309"/>
      <c r="AO68" s="132"/>
      <c r="AP68" s="132"/>
      <c r="AQ68" s="125"/>
    </row>
    <row r="69" spans="1:43" ht="12" customHeight="1" x14ac:dyDescent="0.25">
      <c r="A69" s="302" t="s">
        <v>272</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4"/>
      <c r="AL69" s="304"/>
      <c r="AM69" s="304"/>
      <c r="AN69" s="304"/>
      <c r="AO69" s="131"/>
      <c r="AP69" s="131"/>
      <c r="AQ69" s="119"/>
    </row>
    <row r="70" spans="1:43" ht="12.75" customHeight="1" x14ac:dyDescent="0.25">
      <c r="A70" s="311" t="s">
        <v>280</v>
      </c>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2"/>
      <c r="AF70" s="312"/>
      <c r="AG70" s="312"/>
      <c r="AH70" s="312"/>
      <c r="AI70" s="312"/>
      <c r="AJ70" s="312"/>
      <c r="AK70" s="309"/>
      <c r="AL70" s="309"/>
      <c r="AM70" s="309"/>
      <c r="AN70" s="309"/>
      <c r="AO70" s="132"/>
      <c r="AP70" s="132"/>
      <c r="AQ70" s="125"/>
    </row>
    <row r="71" spans="1:43" ht="12" customHeight="1" x14ac:dyDescent="0.25">
      <c r="A71" s="302" t="s">
        <v>271</v>
      </c>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c r="AL71" s="304"/>
      <c r="AM71" s="304"/>
      <c r="AN71" s="304"/>
      <c r="AO71" s="131"/>
      <c r="AP71" s="131"/>
      <c r="AQ71" s="119"/>
    </row>
    <row r="72" spans="1:43" ht="12.75" customHeight="1" thickBot="1" x14ac:dyDescent="0.3">
      <c r="A72" s="313" t="s">
        <v>279</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5"/>
      <c r="AK72" s="316"/>
      <c r="AL72" s="316"/>
      <c r="AM72" s="316"/>
      <c r="AN72" s="316"/>
      <c r="AO72" s="130"/>
      <c r="AP72" s="130"/>
      <c r="AQ72" s="125"/>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4"/>
      <c r="AN73" s="114"/>
      <c r="AO73" s="128"/>
      <c r="AP73" s="128"/>
      <c r="AQ73" s="113"/>
    </row>
    <row r="74" spans="1:43" ht="25.5" customHeight="1" x14ac:dyDescent="0.25">
      <c r="A74" s="317" t="s">
        <v>278</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9" t="s">
        <v>3</v>
      </c>
      <c r="AL74" s="319"/>
      <c r="AM74" s="319" t="s">
        <v>277</v>
      </c>
      <c r="AN74" s="319"/>
      <c r="AO74" s="127" t="s">
        <v>276</v>
      </c>
      <c r="AP74" s="127" t="s">
        <v>275</v>
      </c>
      <c r="AQ74" s="119"/>
    </row>
    <row r="75" spans="1:43" ht="25.5" customHeight="1" x14ac:dyDescent="0.25">
      <c r="A75" s="306" t="s">
        <v>274</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309"/>
      <c r="AL75" s="309"/>
      <c r="AM75" s="310"/>
      <c r="AN75" s="310"/>
      <c r="AO75" s="123"/>
      <c r="AP75" s="123"/>
      <c r="AQ75" s="125"/>
    </row>
    <row r="76" spans="1:43" ht="12" customHeight="1" x14ac:dyDescent="0.25">
      <c r="A76" s="302" t="s">
        <v>273</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4"/>
      <c r="AL76" s="304"/>
      <c r="AM76" s="305"/>
      <c r="AN76" s="305"/>
      <c r="AO76" s="126"/>
      <c r="AP76" s="126"/>
      <c r="AQ76" s="119"/>
    </row>
    <row r="77" spans="1:43" ht="12" customHeight="1" x14ac:dyDescent="0.25">
      <c r="A77" s="302" t="s">
        <v>272</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4"/>
      <c r="AL77" s="304"/>
      <c r="AM77" s="305"/>
      <c r="AN77" s="305"/>
      <c r="AO77" s="126"/>
      <c r="AP77" s="126"/>
      <c r="AQ77" s="119"/>
    </row>
    <row r="78" spans="1:43" ht="12" customHeight="1" x14ac:dyDescent="0.25">
      <c r="A78" s="302" t="s">
        <v>271</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4"/>
      <c r="AL78" s="304"/>
      <c r="AM78" s="305"/>
      <c r="AN78" s="305"/>
      <c r="AO78" s="126"/>
      <c r="AP78" s="126"/>
      <c r="AQ78" s="119"/>
    </row>
    <row r="79" spans="1:43" ht="12" customHeight="1" x14ac:dyDescent="0.25">
      <c r="A79" s="302" t="s">
        <v>270</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4"/>
      <c r="AL79" s="304"/>
      <c r="AM79" s="305"/>
      <c r="AN79" s="305"/>
      <c r="AO79" s="126"/>
      <c r="AP79" s="126"/>
      <c r="AQ79" s="119"/>
    </row>
    <row r="80" spans="1:43" ht="12" customHeight="1" x14ac:dyDescent="0.25">
      <c r="A80" s="302" t="s">
        <v>269</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4"/>
      <c r="AL80" s="304"/>
      <c r="AM80" s="305"/>
      <c r="AN80" s="305"/>
      <c r="AO80" s="126"/>
      <c r="AP80" s="126"/>
      <c r="AQ80" s="119"/>
    </row>
    <row r="81" spans="1:45" ht="12.75" customHeight="1" x14ac:dyDescent="0.25">
      <c r="A81" s="302" t="s">
        <v>268</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4"/>
      <c r="AL81" s="304"/>
      <c r="AM81" s="305"/>
      <c r="AN81" s="305"/>
      <c r="AO81" s="126"/>
      <c r="AP81" s="126"/>
      <c r="AQ81" s="119"/>
    </row>
    <row r="82" spans="1:45" ht="12.75" customHeight="1" x14ac:dyDescent="0.25">
      <c r="A82" s="302" t="s">
        <v>267</v>
      </c>
      <c r="B82" s="303"/>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4"/>
      <c r="AL82" s="304"/>
      <c r="AM82" s="305"/>
      <c r="AN82" s="305"/>
      <c r="AO82" s="126"/>
      <c r="AP82" s="126"/>
      <c r="AQ82" s="119"/>
    </row>
    <row r="83" spans="1:45" ht="12" customHeight="1" x14ac:dyDescent="0.25">
      <c r="A83" s="311" t="s">
        <v>266</v>
      </c>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2"/>
      <c r="AK83" s="309"/>
      <c r="AL83" s="309"/>
      <c r="AM83" s="310"/>
      <c r="AN83" s="310"/>
      <c r="AO83" s="123"/>
      <c r="AP83" s="123"/>
      <c r="AQ83" s="125"/>
    </row>
    <row r="84" spans="1:45" ht="12" customHeight="1" x14ac:dyDescent="0.25">
      <c r="A84" s="311" t="s">
        <v>265</v>
      </c>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09"/>
      <c r="AL84" s="309"/>
      <c r="AM84" s="310"/>
      <c r="AN84" s="310"/>
      <c r="AO84" s="123"/>
      <c r="AP84" s="123"/>
      <c r="AQ84" s="125"/>
    </row>
    <row r="85" spans="1:45" ht="12" customHeight="1" x14ac:dyDescent="0.25">
      <c r="A85" s="302" t="s">
        <v>264</v>
      </c>
      <c r="B85" s="303"/>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4"/>
      <c r="AL85" s="304"/>
      <c r="AM85" s="305"/>
      <c r="AN85" s="305"/>
      <c r="AO85" s="126"/>
      <c r="AP85" s="126"/>
      <c r="AQ85" s="113"/>
    </row>
    <row r="86" spans="1:45" ht="27.75" customHeight="1" x14ac:dyDescent="0.25">
      <c r="A86" s="306" t="s">
        <v>263</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309"/>
      <c r="AL86" s="309"/>
      <c r="AM86" s="310"/>
      <c r="AN86" s="310"/>
      <c r="AO86" s="123"/>
      <c r="AP86" s="123"/>
      <c r="AQ86" s="125"/>
    </row>
    <row r="87" spans="1:45" x14ac:dyDescent="0.25">
      <c r="A87" s="306" t="s">
        <v>262</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309"/>
      <c r="AL87" s="309"/>
      <c r="AM87" s="310"/>
      <c r="AN87" s="310"/>
      <c r="AO87" s="123"/>
      <c r="AP87" s="123"/>
      <c r="AQ87" s="125"/>
    </row>
    <row r="88" spans="1:45" ht="14.25" customHeight="1" x14ac:dyDescent="0.25">
      <c r="A88" s="295" t="s">
        <v>261</v>
      </c>
      <c r="B88" s="296"/>
      <c r="C88" s="296"/>
      <c r="D88" s="297"/>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98"/>
      <c r="AL88" s="299"/>
      <c r="AM88" s="300"/>
      <c r="AN88" s="301"/>
      <c r="AO88" s="123"/>
      <c r="AP88" s="123"/>
      <c r="AQ88" s="125"/>
    </row>
    <row r="89" spans="1:45" x14ac:dyDescent="0.25">
      <c r="A89" s="295" t="s">
        <v>260</v>
      </c>
      <c r="B89" s="296"/>
      <c r="C89" s="296"/>
      <c r="D89" s="297"/>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98"/>
      <c r="AL89" s="299"/>
      <c r="AM89" s="300"/>
      <c r="AN89" s="301"/>
      <c r="AO89" s="123"/>
      <c r="AP89" s="123"/>
      <c r="AQ89" s="113"/>
    </row>
    <row r="90" spans="1:45" ht="12" customHeight="1" thickBot="1" x14ac:dyDescent="0.3">
      <c r="A90" s="122" t="s">
        <v>259</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91"/>
      <c r="AL90" s="292"/>
      <c r="AM90" s="293"/>
      <c r="AN90" s="294"/>
      <c r="AO90" s="120"/>
      <c r="AP90" s="120"/>
      <c r="AQ90" s="119"/>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5"/>
    </row>
    <row r="92" spans="1:45" ht="13.5" customHeight="1" x14ac:dyDescent="0.25">
      <c r="A92" s="114" t="s">
        <v>258</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5"/>
    </row>
    <row r="93" spans="1:45" ht="13.5" customHeight="1" x14ac:dyDescent="0.25">
      <c r="A93" s="118" t="s">
        <v>257</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5"/>
      <c r="AQ93" s="115"/>
      <c r="AR93" s="115"/>
      <c r="AS93" s="115"/>
    </row>
    <row r="94" spans="1:45" ht="11.25" customHeight="1" x14ac:dyDescent="0.25">
      <c r="A94" s="118" t="s">
        <v>256</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5"/>
      <c r="AQ94" s="115"/>
      <c r="AR94" s="115"/>
      <c r="AS94" s="113"/>
    </row>
    <row r="95" spans="1:45" x14ac:dyDescent="0.25">
      <c r="A95" s="118" t="s">
        <v>255</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5"/>
      <c r="AQ95" s="115"/>
      <c r="AR95" s="115"/>
      <c r="AS95" s="113"/>
    </row>
    <row r="96" spans="1:45" x14ac:dyDescent="0.25">
      <c r="A96" s="114" t="s">
        <v>254</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85" zoomScaleSheetLayoutView="85" workbookViewId="0">
      <selection activeCell="K49" sqref="K49"/>
    </sheetView>
  </sheetViews>
  <sheetFormatPr defaultColWidth="0" defaultRowHeight="15.75" x14ac:dyDescent="0.25"/>
  <cols>
    <col min="1" max="1" width="9.140625" style="53" customWidth="1"/>
    <col min="2" max="2" width="44"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51"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68</v>
      </c>
    </row>
    <row r="2" spans="1:44" ht="18.75" x14ac:dyDescent="0.3">
      <c r="L2" s="13" t="s">
        <v>9</v>
      </c>
    </row>
    <row r="3" spans="1:44" ht="18.75" x14ac:dyDescent="0.3">
      <c r="L3" s="13" t="s">
        <v>67</v>
      </c>
    </row>
    <row r="4" spans="1:44" ht="18.75" x14ac:dyDescent="0.3">
      <c r="K4" s="13"/>
    </row>
    <row r="5" spans="1:44" x14ac:dyDescent="0.25">
      <c r="A5" s="245" t="str">
        <f>'1. паспорт местоположение'!A5</f>
        <v>Год раскрытия информации: 2019 год</v>
      </c>
      <c r="B5" s="245"/>
      <c r="C5" s="245"/>
      <c r="D5" s="245"/>
      <c r="E5" s="245"/>
      <c r="F5" s="245"/>
      <c r="G5" s="245"/>
      <c r="H5" s="245"/>
      <c r="I5" s="245"/>
      <c r="J5" s="245"/>
      <c r="K5" s="245"/>
      <c r="L5" s="245"/>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3"/>
    </row>
    <row r="7" spans="1:44" ht="18.75" x14ac:dyDescent="0.25">
      <c r="A7" s="249" t="s">
        <v>8</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x14ac:dyDescent="0.25">
      <c r="A9" s="250" t="str">
        <f>'1. паспорт местоположение'!A9</f>
        <v>ООО "Электрические сети"</v>
      </c>
      <c r="B9" s="250"/>
      <c r="C9" s="250"/>
      <c r="D9" s="250"/>
      <c r="E9" s="250"/>
      <c r="F9" s="250"/>
      <c r="G9" s="250"/>
      <c r="H9" s="250"/>
      <c r="I9" s="250"/>
      <c r="J9" s="250"/>
      <c r="K9" s="250"/>
      <c r="L9" s="250"/>
    </row>
    <row r="10" spans="1:44" x14ac:dyDescent="0.25">
      <c r="A10" s="246" t="s">
        <v>7</v>
      </c>
      <c r="B10" s="246"/>
      <c r="C10" s="246"/>
      <c r="D10" s="246"/>
      <c r="E10" s="246"/>
      <c r="F10" s="246"/>
      <c r="G10" s="246"/>
      <c r="H10" s="246"/>
      <c r="I10" s="246"/>
      <c r="J10" s="246"/>
      <c r="K10" s="246"/>
      <c r="L10" s="246"/>
    </row>
    <row r="11" spans="1:44" ht="18.75" x14ac:dyDescent="0.25">
      <c r="A11" s="249"/>
      <c r="B11" s="249"/>
      <c r="C11" s="249"/>
      <c r="D11" s="249"/>
      <c r="E11" s="249"/>
      <c r="F11" s="249"/>
      <c r="G11" s="249"/>
      <c r="H11" s="249"/>
      <c r="I11" s="249"/>
      <c r="J11" s="249"/>
      <c r="K11" s="249"/>
      <c r="L11" s="249"/>
    </row>
    <row r="12" spans="1:44" x14ac:dyDescent="0.25">
      <c r="A12" s="250" t="str">
        <f>'1. паспорт местоположение'!A12</f>
        <v>G_172119122</v>
      </c>
      <c r="B12" s="250"/>
      <c r="C12" s="250"/>
      <c r="D12" s="250"/>
      <c r="E12" s="250"/>
      <c r="F12" s="250"/>
      <c r="G12" s="250"/>
      <c r="H12" s="250"/>
      <c r="I12" s="250"/>
      <c r="J12" s="250"/>
      <c r="K12" s="250"/>
      <c r="L12" s="250"/>
    </row>
    <row r="13" spans="1:44" x14ac:dyDescent="0.25">
      <c r="A13" s="246" t="s">
        <v>6</v>
      </c>
      <c r="B13" s="246"/>
      <c r="C13" s="246"/>
      <c r="D13" s="246"/>
      <c r="E13" s="246"/>
      <c r="F13" s="246"/>
      <c r="G13" s="246"/>
      <c r="H13" s="246"/>
      <c r="I13" s="246"/>
      <c r="J13" s="246"/>
      <c r="K13" s="246"/>
      <c r="L13" s="246"/>
    </row>
    <row r="14" spans="1:44" ht="18.75" x14ac:dyDescent="0.25">
      <c r="A14" s="257"/>
      <c r="B14" s="257"/>
      <c r="C14" s="257"/>
      <c r="D14" s="257"/>
      <c r="E14" s="257"/>
      <c r="F14" s="257"/>
      <c r="G14" s="257"/>
      <c r="H14" s="257"/>
      <c r="I14" s="257"/>
      <c r="J14" s="257"/>
      <c r="K14" s="257"/>
      <c r="L14" s="257"/>
    </row>
    <row r="15" spans="1:44" x14ac:dyDescent="0.25">
      <c r="A15" s="250" t="str">
        <f>'1. паспорт местоположение'!A15</f>
        <v>Установка приборов учета с АСКУЭ (ТП-49), кол-во счетчиков 104 шт.</v>
      </c>
      <c r="B15" s="250"/>
      <c r="C15" s="250"/>
      <c r="D15" s="250"/>
      <c r="E15" s="250"/>
      <c r="F15" s="250"/>
      <c r="G15" s="250"/>
      <c r="H15" s="250"/>
      <c r="I15" s="250"/>
      <c r="J15" s="250"/>
      <c r="K15" s="250"/>
      <c r="L15" s="250"/>
    </row>
    <row r="16" spans="1:44" x14ac:dyDescent="0.25">
      <c r="A16" s="246" t="s">
        <v>5</v>
      </c>
      <c r="B16" s="246"/>
      <c r="C16" s="246"/>
      <c r="D16" s="246"/>
      <c r="E16" s="246"/>
      <c r="F16" s="246"/>
      <c r="G16" s="246"/>
      <c r="H16" s="246"/>
      <c r="I16" s="246"/>
      <c r="J16" s="246"/>
      <c r="K16" s="246"/>
      <c r="L16" s="246"/>
    </row>
    <row r="17" spans="1:12" ht="15.75" customHeight="1" x14ac:dyDescent="0.25">
      <c r="L17" s="89"/>
    </row>
    <row r="18" spans="1:12" x14ac:dyDescent="0.25">
      <c r="K18" s="88"/>
    </row>
    <row r="19" spans="1:12" ht="15.75" customHeight="1" x14ac:dyDescent="0.25">
      <c r="A19" s="373" t="s">
        <v>458</v>
      </c>
      <c r="B19" s="373"/>
      <c r="C19" s="373"/>
      <c r="D19" s="373"/>
      <c r="E19" s="373"/>
      <c r="F19" s="373"/>
      <c r="G19" s="373"/>
      <c r="H19" s="373"/>
      <c r="I19" s="373"/>
      <c r="J19" s="373"/>
      <c r="K19" s="373"/>
      <c r="L19" s="373"/>
    </row>
    <row r="20" spans="1:12" x14ac:dyDescent="0.25">
      <c r="A20" s="57"/>
      <c r="B20" s="57"/>
      <c r="C20" s="87"/>
      <c r="D20" s="87"/>
      <c r="E20" s="87"/>
      <c r="F20" s="87"/>
      <c r="G20" s="87"/>
      <c r="H20" s="87"/>
      <c r="I20" s="87"/>
      <c r="J20" s="87"/>
      <c r="K20" s="87"/>
      <c r="L20" s="87"/>
    </row>
    <row r="21" spans="1:12" ht="33" customHeight="1" x14ac:dyDescent="0.25">
      <c r="A21" s="365" t="s">
        <v>220</v>
      </c>
      <c r="B21" s="365" t="s">
        <v>219</v>
      </c>
      <c r="C21" s="371" t="s">
        <v>391</v>
      </c>
      <c r="D21" s="371"/>
      <c r="E21" s="371"/>
      <c r="F21" s="371"/>
      <c r="G21" s="371"/>
      <c r="H21" s="371"/>
      <c r="I21" s="366" t="s">
        <v>218</v>
      </c>
      <c r="J21" s="368" t="s">
        <v>393</v>
      </c>
      <c r="K21" s="365" t="s">
        <v>217</v>
      </c>
      <c r="L21" s="367" t="s">
        <v>392</v>
      </c>
    </row>
    <row r="22" spans="1:12" ht="33" customHeight="1" x14ac:dyDescent="0.25">
      <c r="A22" s="365"/>
      <c r="B22" s="365"/>
      <c r="C22" s="372" t="s">
        <v>2</v>
      </c>
      <c r="D22" s="372"/>
      <c r="E22" s="165"/>
      <c r="F22" s="166"/>
      <c r="G22" s="363" t="s">
        <v>518</v>
      </c>
      <c r="H22" s="364"/>
      <c r="I22" s="366"/>
      <c r="J22" s="369"/>
      <c r="K22" s="365"/>
      <c r="L22" s="367"/>
    </row>
    <row r="23" spans="1:12" ht="33" customHeight="1" x14ac:dyDescent="0.25">
      <c r="A23" s="365"/>
      <c r="B23" s="365"/>
      <c r="C23" s="86" t="s">
        <v>216</v>
      </c>
      <c r="D23" s="86" t="s">
        <v>215</v>
      </c>
      <c r="E23" s="86" t="s">
        <v>216</v>
      </c>
      <c r="F23" s="86" t="s">
        <v>215</v>
      </c>
      <c r="G23" s="86" t="s">
        <v>216</v>
      </c>
      <c r="H23" s="86" t="s">
        <v>215</v>
      </c>
      <c r="I23" s="366"/>
      <c r="J23" s="370"/>
      <c r="K23" s="365"/>
      <c r="L23" s="367"/>
    </row>
    <row r="24" spans="1:12" x14ac:dyDescent="0.25">
      <c r="A24" s="64">
        <v>1</v>
      </c>
      <c r="B24" s="64">
        <v>2</v>
      </c>
      <c r="C24" s="86">
        <v>3</v>
      </c>
      <c r="D24" s="86">
        <v>4</v>
      </c>
      <c r="E24" s="86">
        <v>5</v>
      </c>
      <c r="F24" s="86">
        <v>6</v>
      </c>
      <c r="G24" s="86">
        <v>7</v>
      </c>
      <c r="H24" s="86">
        <v>8</v>
      </c>
      <c r="I24" s="86">
        <v>9</v>
      </c>
      <c r="J24" s="86">
        <v>10</v>
      </c>
      <c r="K24" s="86">
        <v>11</v>
      </c>
      <c r="L24" s="86">
        <v>12</v>
      </c>
    </row>
    <row r="25" spans="1:12" x14ac:dyDescent="0.25">
      <c r="A25" s="81">
        <v>1</v>
      </c>
      <c r="B25" s="82" t="s">
        <v>214</v>
      </c>
      <c r="C25" s="84">
        <v>2019</v>
      </c>
      <c r="D25" s="84">
        <v>2019</v>
      </c>
      <c r="E25" s="84"/>
      <c r="F25" s="84"/>
      <c r="G25" s="84">
        <v>2019</v>
      </c>
      <c r="H25" s="84">
        <v>2019</v>
      </c>
      <c r="I25" s="223">
        <v>1</v>
      </c>
      <c r="J25" s="223">
        <v>1</v>
      </c>
      <c r="K25" s="78"/>
      <c r="L25" s="98"/>
    </row>
    <row r="26" spans="1:12" x14ac:dyDescent="0.25">
      <c r="A26" s="81" t="s">
        <v>213</v>
      </c>
      <c r="B26" s="85" t="s">
        <v>398</v>
      </c>
      <c r="C26" s="79" t="s">
        <v>504</v>
      </c>
      <c r="D26" s="79" t="s">
        <v>504</v>
      </c>
      <c r="E26" s="79" t="s">
        <v>504</v>
      </c>
      <c r="F26" s="79" t="s">
        <v>504</v>
      </c>
      <c r="G26" s="79" t="s">
        <v>504</v>
      </c>
      <c r="H26" s="79" t="s">
        <v>504</v>
      </c>
      <c r="I26" s="224" t="s">
        <v>504</v>
      </c>
      <c r="J26" s="224" t="s">
        <v>504</v>
      </c>
      <c r="K26" s="78"/>
      <c r="L26" s="78"/>
    </row>
    <row r="27" spans="1:12" s="60" customFormat="1" ht="31.5" x14ac:dyDescent="0.25">
      <c r="A27" s="81" t="s">
        <v>212</v>
      </c>
      <c r="B27" s="85" t="s">
        <v>400</v>
      </c>
      <c r="C27" s="79" t="s">
        <v>504</v>
      </c>
      <c r="D27" s="79" t="s">
        <v>504</v>
      </c>
      <c r="E27" s="79" t="s">
        <v>504</v>
      </c>
      <c r="F27" s="79" t="s">
        <v>504</v>
      </c>
      <c r="G27" s="79" t="s">
        <v>504</v>
      </c>
      <c r="H27" s="79" t="s">
        <v>504</v>
      </c>
      <c r="I27" s="224" t="s">
        <v>504</v>
      </c>
      <c r="J27" s="224" t="s">
        <v>504</v>
      </c>
      <c r="K27" s="78"/>
      <c r="L27" s="78"/>
    </row>
    <row r="28" spans="1:12" s="60" customFormat="1" ht="47.25" x14ac:dyDescent="0.25">
      <c r="A28" s="81" t="s">
        <v>399</v>
      </c>
      <c r="B28" s="85" t="s">
        <v>404</v>
      </c>
      <c r="C28" s="79" t="s">
        <v>504</v>
      </c>
      <c r="D28" s="79" t="s">
        <v>504</v>
      </c>
      <c r="E28" s="79" t="s">
        <v>504</v>
      </c>
      <c r="F28" s="79" t="s">
        <v>504</v>
      </c>
      <c r="G28" s="79" t="s">
        <v>504</v>
      </c>
      <c r="H28" s="79" t="s">
        <v>504</v>
      </c>
      <c r="I28" s="224" t="s">
        <v>504</v>
      </c>
      <c r="J28" s="224" t="s">
        <v>504</v>
      </c>
      <c r="K28" s="78"/>
      <c r="L28" s="78"/>
    </row>
    <row r="29" spans="1:12" s="60" customFormat="1" ht="31.5" x14ac:dyDescent="0.25">
      <c r="A29" s="81" t="s">
        <v>211</v>
      </c>
      <c r="B29" s="85" t="s">
        <v>403</v>
      </c>
      <c r="C29" s="79" t="s">
        <v>504</v>
      </c>
      <c r="D29" s="79" t="s">
        <v>504</v>
      </c>
      <c r="E29" s="79" t="s">
        <v>504</v>
      </c>
      <c r="F29" s="79" t="s">
        <v>504</v>
      </c>
      <c r="G29" s="79" t="s">
        <v>504</v>
      </c>
      <c r="H29" s="79" t="s">
        <v>504</v>
      </c>
      <c r="I29" s="224" t="s">
        <v>504</v>
      </c>
      <c r="J29" s="224" t="s">
        <v>504</v>
      </c>
      <c r="K29" s="78"/>
      <c r="L29" s="78"/>
    </row>
    <row r="30" spans="1:12" s="60" customFormat="1" ht="31.5" x14ac:dyDescent="0.25">
      <c r="A30" s="81" t="s">
        <v>210</v>
      </c>
      <c r="B30" s="85" t="s">
        <v>405</v>
      </c>
      <c r="C30" s="79" t="s">
        <v>504</v>
      </c>
      <c r="D30" s="79" t="s">
        <v>504</v>
      </c>
      <c r="E30" s="79" t="s">
        <v>504</v>
      </c>
      <c r="F30" s="79" t="s">
        <v>504</v>
      </c>
      <c r="G30" s="79" t="s">
        <v>504</v>
      </c>
      <c r="H30" s="79" t="s">
        <v>504</v>
      </c>
      <c r="I30" s="224" t="s">
        <v>504</v>
      </c>
      <c r="J30" s="224" t="s">
        <v>504</v>
      </c>
      <c r="K30" s="78"/>
      <c r="L30" s="78"/>
    </row>
    <row r="31" spans="1:12" s="60" customFormat="1" ht="31.5" x14ac:dyDescent="0.25">
      <c r="A31" s="81" t="s">
        <v>209</v>
      </c>
      <c r="B31" s="80" t="s">
        <v>401</v>
      </c>
      <c r="C31" s="79" t="s">
        <v>504</v>
      </c>
      <c r="D31" s="79" t="s">
        <v>504</v>
      </c>
      <c r="E31" s="79" t="s">
        <v>504</v>
      </c>
      <c r="F31" s="79" t="s">
        <v>504</v>
      </c>
      <c r="G31" s="79" t="s">
        <v>504</v>
      </c>
      <c r="H31" s="79" t="s">
        <v>504</v>
      </c>
      <c r="I31" s="224" t="s">
        <v>504</v>
      </c>
      <c r="J31" s="224" t="s">
        <v>504</v>
      </c>
      <c r="K31" s="78"/>
      <c r="L31" s="78"/>
    </row>
    <row r="32" spans="1:12" s="60" customFormat="1" ht="31.5" x14ac:dyDescent="0.25">
      <c r="A32" s="81" t="s">
        <v>207</v>
      </c>
      <c r="B32" s="80" t="s">
        <v>406</v>
      </c>
      <c r="C32" s="79" t="s">
        <v>504</v>
      </c>
      <c r="D32" s="79" t="s">
        <v>504</v>
      </c>
      <c r="E32" s="79" t="s">
        <v>504</v>
      </c>
      <c r="F32" s="79" t="s">
        <v>504</v>
      </c>
      <c r="G32" s="79" t="s">
        <v>504</v>
      </c>
      <c r="H32" s="79" t="s">
        <v>504</v>
      </c>
      <c r="I32" s="224" t="s">
        <v>504</v>
      </c>
      <c r="J32" s="224" t="s">
        <v>504</v>
      </c>
      <c r="K32" s="78"/>
      <c r="L32" s="78"/>
    </row>
    <row r="33" spans="1:12" s="60" customFormat="1" ht="31.5" x14ac:dyDescent="0.25">
      <c r="A33" s="81" t="s">
        <v>417</v>
      </c>
      <c r="B33" s="80" t="s">
        <v>336</v>
      </c>
      <c r="C33" s="79" t="s">
        <v>504</v>
      </c>
      <c r="D33" s="79" t="s">
        <v>504</v>
      </c>
      <c r="E33" s="79" t="s">
        <v>504</v>
      </c>
      <c r="F33" s="79" t="s">
        <v>504</v>
      </c>
      <c r="G33" s="79" t="s">
        <v>504</v>
      </c>
      <c r="H33" s="79" t="s">
        <v>504</v>
      </c>
      <c r="I33" s="224" t="s">
        <v>504</v>
      </c>
      <c r="J33" s="224" t="s">
        <v>504</v>
      </c>
      <c r="K33" s="78"/>
      <c r="L33" s="78"/>
    </row>
    <row r="34" spans="1:12" s="60" customFormat="1" ht="47.25" x14ac:dyDescent="0.25">
      <c r="A34" s="81" t="s">
        <v>418</v>
      </c>
      <c r="B34" s="80" t="s">
        <v>410</v>
      </c>
      <c r="C34" s="79" t="s">
        <v>504</v>
      </c>
      <c r="D34" s="79" t="s">
        <v>504</v>
      </c>
      <c r="E34" s="79" t="s">
        <v>504</v>
      </c>
      <c r="F34" s="79" t="s">
        <v>504</v>
      </c>
      <c r="G34" s="79" t="s">
        <v>504</v>
      </c>
      <c r="H34" s="79" t="s">
        <v>504</v>
      </c>
      <c r="I34" s="224" t="s">
        <v>504</v>
      </c>
      <c r="J34" s="224" t="s">
        <v>504</v>
      </c>
      <c r="K34" s="83"/>
      <c r="L34" s="78"/>
    </row>
    <row r="35" spans="1:12" s="60" customFormat="1" x14ac:dyDescent="0.25">
      <c r="A35" s="81" t="s">
        <v>419</v>
      </c>
      <c r="B35" s="80" t="s">
        <v>208</v>
      </c>
      <c r="C35" s="79" t="s">
        <v>504</v>
      </c>
      <c r="D35" s="79" t="s">
        <v>504</v>
      </c>
      <c r="E35" s="79" t="s">
        <v>504</v>
      </c>
      <c r="F35" s="79" t="s">
        <v>504</v>
      </c>
      <c r="G35" s="79" t="s">
        <v>504</v>
      </c>
      <c r="H35" s="79" t="s">
        <v>504</v>
      </c>
      <c r="I35" s="224" t="s">
        <v>504</v>
      </c>
      <c r="J35" s="224" t="s">
        <v>504</v>
      </c>
      <c r="K35" s="83"/>
      <c r="L35" s="78"/>
    </row>
    <row r="36" spans="1:12" x14ac:dyDescent="0.25">
      <c r="A36" s="81" t="s">
        <v>420</v>
      </c>
      <c r="B36" s="80" t="s">
        <v>402</v>
      </c>
      <c r="C36" s="79" t="s">
        <v>504</v>
      </c>
      <c r="D36" s="79" t="s">
        <v>504</v>
      </c>
      <c r="E36" s="79" t="s">
        <v>504</v>
      </c>
      <c r="F36" s="79" t="s">
        <v>504</v>
      </c>
      <c r="G36" s="79" t="s">
        <v>504</v>
      </c>
      <c r="H36" s="79" t="s">
        <v>504</v>
      </c>
      <c r="I36" s="224" t="s">
        <v>504</v>
      </c>
      <c r="J36" s="224" t="s">
        <v>504</v>
      </c>
      <c r="K36" s="78"/>
      <c r="L36" s="78"/>
    </row>
    <row r="37" spans="1:12" x14ac:dyDescent="0.25">
      <c r="A37" s="81" t="s">
        <v>421</v>
      </c>
      <c r="B37" s="80" t="s">
        <v>206</v>
      </c>
      <c r="C37" s="84">
        <v>2019</v>
      </c>
      <c r="D37" s="84">
        <v>2019</v>
      </c>
      <c r="E37" s="84"/>
      <c r="F37" s="84"/>
      <c r="G37" s="84">
        <v>2019</v>
      </c>
      <c r="H37" s="84">
        <v>2019</v>
      </c>
      <c r="I37" s="223">
        <v>1</v>
      </c>
      <c r="J37" s="223">
        <v>1</v>
      </c>
      <c r="K37" s="78"/>
      <c r="L37" s="98"/>
    </row>
    <row r="38" spans="1:12" x14ac:dyDescent="0.25">
      <c r="A38" s="81" t="s">
        <v>422</v>
      </c>
      <c r="B38" s="82" t="s">
        <v>205</v>
      </c>
      <c r="C38" s="84">
        <v>2019</v>
      </c>
      <c r="D38" s="84">
        <v>2019</v>
      </c>
      <c r="E38" s="84"/>
      <c r="F38" s="84"/>
      <c r="G38" s="84">
        <v>2019</v>
      </c>
      <c r="H38" s="84">
        <v>2019</v>
      </c>
      <c r="I38" s="223">
        <v>1</v>
      </c>
      <c r="J38" s="223">
        <v>1</v>
      </c>
      <c r="K38" s="78"/>
      <c r="L38" s="98"/>
    </row>
    <row r="39" spans="1:12" ht="47.25" x14ac:dyDescent="0.25">
      <c r="A39" s="81">
        <v>2</v>
      </c>
      <c r="B39" s="80" t="s">
        <v>407</v>
      </c>
      <c r="C39" s="79" t="s">
        <v>504</v>
      </c>
      <c r="D39" s="79" t="s">
        <v>504</v>
      </c>
      <c r="E39" s="79" t="s">
        <v>504</v>
      </c>
      <c r="F39" s="79" t="s">
        <v>504</v>
      </c>
      <c r="G39" s="79" t="s">
        <v>504</v>
      </c>
      <c r="H39" s="79" t="s">
        <v>504</v>
      </c>
      <c r="I39" s="224" t="s">
        <v>504</v>
      </c>
      <c r="J39" s="224" t="s">
        <v>504</v>
      </c>
      <c r="K39" s="78"/>
      <c r="L39" s="78"/>
    </row>
    <row r="40" spans="1:12" x14ac:dyDescent="0.25">
      <c r="A40" s="81" t="s">
        <v>204</v>
      </c>
      <c r="B40" s="80" t="s">
        <v>409</v>
      </c>
      <c r="C40" s="84">
        <v>2019</v>
      </c>
      <c r="D40" s="84">
        <v>2019</v>
      </c>
      <c r="E40" s="84"/>
      <c r="F40" s="84"/>
      <c r="G40" s="84">
        <v>2019</v>
      </c>
      <c r="H40" s="84">
        <v>2019</v>
      </c>
      <c r="I40" s="223">
        <v>1</v>
      </c>
      <c r="J40" s="223">
        <v>1</v>
      </c>
      <c r="K40" s="78"/>
      <c r="L40" s="98"/>
    </row>
    <row r="41" spans="1:12" ht="31.5" x14ac:dyDescent="0.25">
      <c r="A41" s="81" t="s">
        <v>203</v>
      </c>
      <c r="B41" s="82" t="s">
        <v>488</v>
      </c>
      <c r="C41" s="84">
        <v>2019</v>
      </c>
      <c r="D41" s="84">
        <v>2019</v>
      </c>
      <c r="E41" s="84"/>
      <c r="F41" s="84"/>
      <c r="G41" s="84">
        <v>2019</v>
      </c>
      <c r="H41" s="84">
        <v>2019</v>
      </c>
      <c r="I41" s="223">
        <v>1</v>
      </c>
      <c r="J41" s="223">
        <v>1</v>
      </c>
      <c r="K41" s="78"/>
      <c r="L41" s="78"/>
    </row>
    <row r="42" spans="1:12" ht="31.5" x14ac:dyDescent="0.25">
      <c r="A42" s="81">
        <v>3</v>
      </c>
      <c r="B42" s="80" t="s">
        <v>408</v>
      </c>
      <c r="C42" s="84">
        <v>2019</v>
      </c>
      <c r="D42" s="84">
        <v>2019</v>
      </c>
      <c r="E42" s="84"/>
      <c r="F42" s="84"/>
      <c r="G42" s="84">
        <v>2019</v>
      </c>
      <c r="H42" s="84">
        <v>2019</v>
      </c>
      <c r="I42" s="223">
        <v>1</v>
      </c>
      <c r="J42" s="223">
        <v>1</v>
      </c>
      <c r="K42" s="78"/>
      <c r="L42" s="98"/>
    </row>
    <row r="43" spans="1:12" x14ac:dyDescent="0.25">
      <c r="A43" s="81" t="s">
        <v>202</v>
      </c>
      <c r="B43" s="80" t="s">
        <v>200</v>
      </c>
      <c r="C43" s="84">
        <v>2019</v>
      </c>
      <c r="D43" s="84">
        <v>2019</v>
      </c>
      <c r="E43" s="84"/>
      <c r="F43" s="84"/>
      <c r="G43" s="84">
        <v>2019</v>
      </c>
      <c r="H43" s="84">
        <v>2019</v>
      </c>
      <c r="I43" s="223">
        <v>1</v>
      </c>
      <c r="J43" s="223">
        <v>1</v>
      </c>
      <c r="K43" s="78"/>
      <c r="L43" s="98"/>
    </row>
    <row r="44" spans="1:12" x14ac:dyDescent="0.25">
      <c r="A44" s="81" t="s">
        <v>201</v>
      </c>
      <c r="B44" s="80" t="s">
        <v>198</v>
      </c>
      <c r="C44" s="84">
        <v>2019</v>
      </c>
      <c r="D44" s="84">
        <v>2019</v>
      </c>
      <c r="E44" s="84"/>
      <c r="F44" s="84"/>
      <c r="G44" s="84">
        <v>2019</v>
      </c>
      <c r="H44" s="84">
        <v>2019</v>
      </c>
      <c r="I44" s="223">
        <v>1</v>
      </c>
      <c r="J44" s="223">
        <v>1</v>
      </c>
      <c r="K44" s="78"/>
      <c r="L44" s="98"/>
    </row>
    <row r="45" spans="1:12" ht="63" x14ac:dyDescent="0.25">
      <c r="A45" s="81" t="s">
        <v>199</v>
      </c>
      <c r="B45" s="80" t="s">
        <v>413</v>
      </c>
      <c r="C45" s="79" t="s">
        <v>504</v>
      </c>
      <c r="D45" s="79" t="s">
        <v>504</v>
      </c>
      <c r="E45" s="79" t="s">
        <v>504</v>
      </c>
      <c r="F45" s="79" t="s">
        <v>504</v>
      </c>
      <c r="G45" s="79" t="s">
        <v>504</v>
      </c>
      <c r="H45" s="79" t="s">
        <v>504</v>
      </c>
      <c r="I45" s="224" t="s">
        <v>504</v>
      </c>
      <c r="J45" s="224" t="s">
        <v>504</v>
      </c>
      <c r="K45" s="78"/>
      <c r="L45" s="78"/>
    </row>
    <row r="46" spans="1:12" ht="110.25" x14ac:dyDescent="0.25">
      <c r="A46" s="81" t="s">
        <v>197</v>
      </c>
      <c r="B46" s="80" t="s">
        <v>411</v>
      </c>
      <c r="C46" s="79" t="s">
        <v>504</v>
      </c>
      <c r="D46" s="79" t="s">
        <v>504</v>
      </c>
      <c r="E46" s="79" t="s">
        <v>504</v>
      </c>
      <c r="F46" s="79" t="s">
        <v>504</v>
      </c>
      <c r="G46" s="79" t="s">
        <v>504</v>
      </c>
      <c r="H46" s="79" t="s">
        <v>504</v>
      </c>
      <c r="I46" s="224" t="s">
        <v>504</v>
      </c>
      <c r="J46" s="224" t="s">
        <v>504</v>
      </c>
      <c r="K46" s="78"/>
      <c r="L46" s="78"/>
    </row>
    <row r="47" spans="1:12" x14ac:dyDescent="0.25">
      <c r="A47" s="81" t="s">
        <v>195</v>
      </c>
      <c r="B47" s="80" t="s">
        <v>196</v>
      </c>
      <c r="C47" s="84">
        <v>2019</v>
      </c>
      <c r="D47" s="84">
        <v>2019</v>
      </c>
      <c r="E47" s="84"/>
      <c r="F47" s="84"/>
      <c r="G47" s="84">
        <v>2019</v>
      </c>
      <c r="H47" s="84">
        <v>2019</v>
      </c>
      <c r="I47" s="223">
        <v>1</v>
      </c>
      <c r="J47" s="223">
        <v>1</v>
      </c>
      <c r="K47" s="78"/>
      <c r="L47" s="98"/>
    </row>
    <row r="48" spans="1:12" x14ac:dyDescent="0.25">
      <c r="A48" s="81" t="s">
        <v>423</v>
      </c>
      <c r="B48" s="82" t="s">
        <v>194</v>
      </c>
      <c r="C48" s="79"/>
      <c r="D48" s="78"/>
      <c r="E48" s="78"/>
      <c r="F48" s="78"/>
      <c r="G48" s="78"/>
      <c r="H48" s="78"/>
      <c r="I48" s="225"/>
      <c r="J48" s="225"/>
      <c r="K48" s="78"/>
      <c r="L48" s="78"/>
    </row>
    <row r="49" spans="1:12" x14ac:dyDescent="0.25">
      <c r="A49" s="81">
        <v>4</v>
      </c>
      <c r="B49" s="80" t="s">
        <v>192</v>
      </c>
      <c r="C49" s="84">
        <v>2019</v>
      </c>
      <c r="D49" s="84">
        <v>2019</v>
      </c>
      <c r="E49" s="84"/>
      <c r="F49" s="84"/>
      <c r="G49" s="84">
        <v>2019</v>
      </c>
      <c r="H49" s="84">
        <v>2019</v>
      </c>
      <c r="I49" s="223">
        <v>1</v>
      </c>
      <c r="J49" s="223">
        <v>1</v>
      </c>
      <c r="K49" s="78"/>
      <c r="L49" s="98"/>
    </row>
    <row r="50" spans="1:12" ht="63" x14ac:dyDescent="0.25">
      <c r="A50" s="81" t="s">
        <v>193</v>
      </c>
      <c r="B50" s="80" t="s">
        <v>412</v>
      </c>
      <c r="C50" s="84">
        <v>2019</v>
      </c>
      <c r="D50" s="84">
        <v>2019</v>
      </c>
      <c r="E50" s="84"/>
      <c r="F50" s="84"/>
      <c r="G50" s="84">
        <v>2019</v>
      </c>
      <c r="H50" s="84">
        <v>2019</v>
      </c>
      <c r="I50" s="223">
        <v>1</v>
      </c>
      <c r="J50" s="223">
        <v>1</v>
      </c>
      <c r="K50" s="78"/>
      <c r="L50" s="98"/>
    </row>
    <row r="51" spans="1:12" ht="47.25" x14ac:dyDescent="0.25">
      <c r="A51" s="81" t="s">
        <v>191</v>
      </c>
      <c r="B51" s="80" t="s">
        <v>414</v>
      </c>
      <c r="C51" s="79" t="s">
        <v>504</v>
      </c>
      <c r="D51" s="79" t="s">
        <v>504</v>
      </c>
      <c r="E51" s="79" t="s">
        <v>504</v>
      </c>
      <c r="F51" s="79" t="s">
        <v>504</v>
      </c>
      <c r="G51" s="79" t="s">
        <v>504</v>
      </c>
      <c r="H51" s="79" t="s">
        <v>504</v>
      </c>
      <c r="I51" s="224" t="s">
        <v>504</v>
      </c>
      <c r="J51" s="224" t="s">
        <v>504</v>
      </c>
      <c r="K51" s="78"/>
      <c r="L51" s="78"/>
    </row>
    <row r="52" spans="1:12" ht="47.25" x14ac:dyDescent="0.25">
      <c r="A52" s="81" t="s">
        <v>189</v>
      </c>
      <c r="B52" s="80" t="s">
        <v>190</v>
      </c>
      <c r="C52" s="79" t="s">
        <v>504</v>
      </c>
      <c r="D52" s="79" t="s">
        <v>504</v>
      </c>
      <c r="E52" s="79" t="s">
        <v>504</v>
      </c>
      <c r="F52" s="79" t="s">
        <v>504</v>
      </c>
      <c r="G52" s="79" t="s">
        <v>504</v>
      </c>
      <c r="H52" s="79" t="s">
        <v>504</v>
      </c>
      <c r="I52" s="224" t="s">
        <v>504</v>
      </c>
      <c r="J52" s="224" t="s">
        <v>504</v>
      </c>
      <c r="K52" s="78"/>
      <c r="L52" s="78"/>
    </row>
    <row r="53" spans="1:12" ht="31.5" x14ac:dyDescent="0.25">
      <c r="A53" s="81" t="s">
        <v>187</v>
      </c>
      <c r="B53" s="172" t="s">
        <v>415</v>
      </c>
      <c r="C53" s="84">
        <v>2019</v>
      </c>
      <c r="D53" s="84">
        <v>2019</v>
      </c>
      <c r="E53" s="84"/>
      <c r="F53" s="84"/>
      <c r="G53" s="84">
        <v>2019</v>
      </c>
      <c r="H53" s="84">
        <v>2019</v>
      </c>
      <c r="I53" s="223">
        <v>1</v>
      </c>
      <c r="J53" s="223">
        <v>1</v>
      </c>
      <c r="K53" s="78"/>
      <c r="L53" s="98"/>
    </row>
    <row r="54" spans="1:12" ht="31.5" x14ac:dyDescent="0.25">
      <c r="A54" s="81" t="s">
        <v>416</v>
      </c>
      <c r="B54" s="80" t="s">
        <v>188</v>
      </c>
      <c r="C54" s="79" t="s">
        <v>504</v>
      </c>
      <c r="D54" s="79" t="s">
        <v>504</v>
      </c>
      <c r="E54" s="79" t="s">
        <v>504</v>
      </c>
      <c r="F54" s="79" t="s">
        <v>504</v>
      </c>
      <c r="G54" s="79" t="s">
        <v>504</v>
      </c>
      <c r="H54" s="79" t="s">
        <v>504</v>
      </c>
      <c r="I54" s="224" t="s">
        <v>504</v>
      </c>
      <c r="J54" s="224" t="s">
        <v>504</v>
      </c>
      <c r="K54" s="78"/>
      <c r="L54" s="78"/>
    </row>
  </sheetData>
  <mergeCells count="21">
    <mergeCell ref="A5:L5"/>
    <mergeCell ref="A7:L7"/>
    <mergeCell ref="A9:L9"/>
    <mergeCell ref="A10:L10"/>
    <mergeCell ref="A12:L12"/>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 SalnikovNE</dc:creator>
  <cp:keywords>Готов</cp:keywords>
  <cp:lastModifiedBy>Tukbaev</cp:lastModifiedBy>
  <cp:lastPrinted>2017-11-14T06:02:21Z</cp:lastPrinted>
  <dcterms:created xsi:type="dcterms:W3CDTF">2015-08-16T15:31:05Z</dcterms:created>
  <dcterms:modified xsi:type="dcterms:W3CDTF">2019-05-13T05:53:26Z</dcterms:modified>
</cp:coreProperties>
</file>