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103" i="1" l="1"/>
  <c r="AR102" i="1"/>
  <c r="AR99" i="1"/>
  <c r="AK101" i="1"/>
  <c r="AK99" i="1"/>
  <c r="AK98" i="1"/>
  <c r="AD101" i="1"/>
  <c r="AD99" i="1"/>
  <c r="AD97" i="1"/>
  <c r="W100" i="1"/>
  <c r="W99" i="1"/>
  <c r="AT129" i="1" l="1"/>
  <c r="AS129" i="1"/>
  <c r="AS24" i="1" s="1"/>
  <c r="AR129" i="1"/>
  <c r="AQ129" i="1"/>
  <c r="AQ24" i="1" s="1"/>
  <c r="AP129" i="1"/>
  <c r="AO129" i="1"/>
  <c r="AO24" i="1" s="1"/>
  <c r="AN129" i="1"/>
  <c r="AT124" i="1"/>
  <c r="AT23" i="1" s="1"/>
  <c r="AS124" i="1"/>
  <c r="AR124" i="1"/>
  <c r="AR23" i="1" s="1"/>
  <c r="AQ124" i="1"/>
  <c r="AP124" i="1"/>
  <c r="AP23" i="1" s="1"/>
  <c r="AO124" i="1"/>
  <c r="AN124" i="1"/>
  <c r="AN23" i="1" s="1"/>
  <c r="AR96" i="1"/>
  <c r="AR95" i="1" s="1"/>
  <c r="AT96" i="1"/>
  <c r="AS96" i="1"/>
  <c r="AS95" i="1" s="1"/>
  <c r="AQ96" i="1"/>
  <c r="AQ95" i="1" s="1"/>
  <c r="AP96" i="1"/>
  <c r="AO96" i="1"/>
  <c r="AO95" i="1" s="1"/>
  <c r="AN96" i="1"/>
  <c r="AT95" i="1"/>
  <c r="AP95" i="1"/>
  <c r="AN95" i="1"/>
  <c r="AT92" i="1"/>
  <c r="AS92" i="1"/>
  <c r="AR92" i="1"/>
  <c r="AQ92" i="1"/>
  <c r="AQ83" i="1" s="1"/>
  <c r="AP92" i="1"/>
  <c r="AO92" i="1"/>
  <c r="AN92" i="1"/>
  <c r="AT84" i="1"/>
  <c r="AT83" i="1" s="1"/>
  <c r="AS84" i="1"/>
  <c r="AR84" i="1"/>
  <c r="AR83" i="1" s="1"/>
  <c r="AQ84" i="1"/>
  <c r="AP84" i="1"/>
  <c r="AP83" i="1" s="1"/>
  <c r="AO84" i="1"/>
  <c r="AN84" i="1"/>
  <c r="AN83" i="1" s="1"/>
  <c r="AS83" i="1"/>
  <c r="AO83" i="1"/>
  <c r="AT80" i="1"/>
  <c r="AS80" i="1"/>
  <c r="AR80" i="1"/>
  <c r="AR65" i="1" s="1"/>
  <c r="AQ80" i="1"/>
  <c r="AP80" i="1"/>
  <c r="AO80" i="1"/>
  <c r="AN80" i="1"/>
  <c r="AN65" i="1" s="1"/>
  <c r="AN64" i="1" s="1"/>
  <c r="AN22" i="1" s="1"/>
  <c r="AT66" i="1"/>
  <c r="AS66" i="1"/>
  <c r="AS65" i="1" s="1"/>
  <c r="AS64" i="1" s="1"/>
  <c r="AS22" i="1" s="1"/>
  <c r="AR66" i="1"/>
  <c r="AQ66" i="1"/>
  <c r="AQ65" i="1" s="1"/>
  <c r="AQ64" i="1" s="1"/>
  <c r="AQ22" i="1" s="1"/>
  <c r="AP66" i="1"/>
  <c r="AO66" i="1"/>
  <c r="AO65" i="1" s="1"/>
  <c r="AO64" i="1" s="1"/>
  <c r="AO22" i="1" s="1"/>
  <c r="AN66" i="1"/>
  <c r="AT65" i="1"/>
  <c r="AT64" i="1" s="1"/>
  <c r="AT22" i="1" s="1"/>
  <c r="AP65" i="1"/>
  <c r="AP64" i="1" s="1"/>
  <c r="AP22" i="1" s="1"/>
  <c r="AT34" i="1"/>
  <c r="AS34" i="1"/>
  <c r="AR34" i="1"/>
  <c r="AR30" i="1" s="1"/>
  <c r="AR29" i="1" s="1"/>
  <c r="AR21" i="1" s="1"/>
  <c r="AQ34" i="1"/>
  <c r="AP34" i="1"/>
  <c r="AO34" i="1"/>
  <c r="AN34" i="1"/>
  <c r="AN30" i="1" s="1"/>
  <c r="AN29" i="1" s="1"/>
  <c r="AN21" i="1" s="1"/>
  <c r="AN20" i="1" s="1"/>
  <c r="AT31" i="1"/>
  <c r="AS31" i="1"/>
  <c r="AS30" i="1" s="1"/>
  <c r="AS29" i="1" s="1"/>
  <c r="AS21" i="1" s="1"/>
  <c r="AS20" i="1" s="1"/>
  <c r="AR31" i="1"/>
  <c r="AQ31" i="1"/>
  <c r="AQ30" i="1" s="1"/>
  <c r="AQ29" i="1" s="1"/>
  <c r="AQ21" i="1" s="1"/>
  <c r="AQ20" i="1" s="1"/>
  <c r="AP31" i="1"/>
  <c r="AO31" i="1"/>
  <c r="AO30" i="1" s="1"/>
  <c r="AO29" i="1" s="1"/>
  <c r="AO21" i="1" s="1"/>
  <c r="AO20" i="1" s="1"/>
  <c r="AN31" i="1"/>
  <c r="AT30" i="1"/>
  <c r="AT29" i="1" s="1"/>
  <c r="AT21" i="1" s="1"/>
  <c r="AT20" i="1" s="1"/>
  <c r="AP30" i="1"/>
  <c r="AP29" i="1" s="1"/>
  <c r="AP21" i="1" s="1"/>
  <c r="AT26" i="1"/>
  <c r="AS26" i="1"/>
  <c r="AR26" i="1"/>
  <c r="AQ26" i="1"/>
  <c r="AP26" i="1"/>
  <c r="AO26" i="1"/>
  <c r="AN26" i="1"/>
  <c r="AT25" i="1"/>
  <c r="AS25" i="1"/>
  <c r="AR25" i="1"/>
  <c r="AQ25" i="1"/>
  <c r="AP25" i="1"/>
  <c r="AO25" i="1"/>
  <c r="AN25" i="1"/>
  <c r="AT24" i="1"/>
  <c r="AR24" i="1"/>
  <c r="AP24" i="1"/>
  <c r="AN24" i="1"/>
  <c r="AS23" i="1"/>
  <c r="AQ23" i="1"/>
  <c r="AO23" i="1"/>
  <c r="AM129" i="1"/>
  <c r="AL129" i="1"/>
  <c r="AL24" i="1" s="1"/>
  <c r="AK129" i="1"/>
  <c r="AJ129" i="1"/>
  <c r="AJ24" i="1" s="1"/>
  <c r="AI129" i="1"/>
  <c r="AH129" i="1"/>
  <c r="AH24" i="1" s="1"/>
  <c r="AG129" i="1"/>
  <c r="AM124" i="1"/>
  <c r="AM23" i="1" s="1"/>
  <c r="AL124" i="1"/>
  <c r="AK124" i="1"/>
  <c r="AK23" i="1" s="1"/>
  <c r="AJ124" i="1"/>
  <c r="AI124" i="1"/>
  <c r="AI23" i="1" s="1"/>
  <c r="AH124" i="1"/>
  <c r="AG124" i="1"/>
  <c r="AG23" i="1" s="1"/>
  <c r="AK96" i="1"/>
  <c r="AK95" i="1" s="1"/>
  <c r="AM96" i="1"/>
  <c r="AL96" i="1"/>
  <c r="AL95" i="1" s="1"/>
  <c r="AJ96" i="1"/>
  <c r="AJ95" i="1" s="1"/>
  <c r="AI96" i="1"/>
  <c r="AH96" i="1"/>
  <c r="AH95" i="1" s="1"/>
  <c r="AG96" i="1"/>
  <c r="AM95" i="1"/>
  <c r="AI95" i="1"/>
  <c r="AG95" i="1"/>
  <c r="AM92" i="1"/>
  <c r="AL92" i="1"/>
  <c r="AK92" i="1"/>
  <c r="AJ92" i="1"/>
  <c r="AJ83" i="1" s="1"/>
  <c r="AI92" i="1"/>
  <c r="AH92" i="1"/>
  <c r="AG92" i="1"/>
  <c r="AM84" i="1"/>
  <c r="AM83" i="1" s="1"/>
  <c r="AL84" i="1"/>
  <c r="AK84" i="1"/>
  <c r="AK83" i="1" s="1"/>
  <c r="AJ84" i="1"/>
  <c r="AI84" i="1"/>
  <c r="AI83" i="1" s="1"/>
  <c r="AH84" i="1"/>
  <c r="AG84" i="1"/>
  <c r="AG83" i="1" s="1"/>
  <c r="AL83" i="1"/>
  <c r="AH83" i="1"/>
  <c r="AM80" i="1"/>
  <c r="AL80" i="1"/>
  <c r="AK80" i="1"/>
  <c r="AK65" i="1" s="1"/>
  <c r="AK64" i="1" s="1"/>
  <c r="AK22" i="1" s="1"/>
  <c r="AJ80" i="1"/>
  <c r="AI80" i="1"/>
  <c r="AH80" i="1"/>
  <c r="AG80" i="1"/>
  <c r="AG65" i="1" s="1"/>
  <c r="AG64" i="1" s="1"/>
  <c r="AG22" i="1" s="1"/>
  <c r="AM66" i="1"/>
  <c r="AL66" i="1"/>
  <c r="AL65" i="1" s="1"/>
  <c r="AL64" i="1" s="1"/>
  <c r="AL22" i="1" s="1"/>
  <c r="AK66" i="1"/>
  <c r="AJ66" i="1"/>
  <c r="AJ65" i="1" s="1"/>
  <c r="AJ64" i="1" s="1"/>
  <c r="AJ22" i="1" s="1"/>
  <c r="AI66" i="1"/>
  <c r="AH66" i="1"/>
  <c r="AH65" i="1" s="1"/>
  <c r="AH64" i="1" s="1"/>
  <c r="AH22" i="1" s="1"/>
  <c r="AG66" i="1"/>
  <c r="AM65" i="1"/>
  <c r="AM64" i="1" s="1"/>
  <c r="AM22" i="1" s="1"/>
  <c r="AI65" i="1"/>
  <c r="AI64" i="1" s="1"/>
  <c r="AI22" i="1" s="1"/>
  <c r="AM34" i="1"/>
  <c r="AL34" i="1"/>
  <c r="AK34" i="1"/>
  <c r="AK30" i="1" s="1"/>
  <c r="AK29" i="1" s="1"/>
  <c r="AK21" i="1" s="1"/>
  <c r="AJ34" i="1"/>
  <c r="AI34" i="1"/>
  <c r="AH34" i="1"/>
  <c r="AG34" i="1"/>
  <c r="AG30" i="1" s="1"/>
  <c r="AG29" i="1" s="1"/>
  <c r="AG21" i="1" s="1"/>
  <c r="AG20" i="1" s="1"/>
  <c r="AM31" i="1"/>
  <c r="AL31" i="1"/>
  <c r="AL30" i="1" s="1"/>
  <c r="AL29" i="1" s="1"/>
  <c r="AL21" i="1" s="1"/>
  <c r="AL20" i="1" s="1"/>
  <c r="AK31" i="1"/>
  <c r="AJ31" i="1"/>
  <c r="AJ30" i="1" s="1"/>
  <c r="AJ29" i="1" s="1"/>
  <c r="AJ21" i="1" s="1"/>
  <c r="AJ20" i="1" s="1"/>
  <c r="AI31" i="1"/>
  <c r="AH31" i="1"/>
  <c r="AH30" i="1" s="1"/>
  <c r="AH29" i="1" s="1"/>
  <c r="AH21" i="1" s="1"/>
  <c r="AH20" i="1" s="1"/>
  <c r="AG31" i="1"/>
  <c r="AM30" i="1"/>
  <c r="AM29" i="1" s="1"/>
  <c r="AM21" i="1" s="1"/>
  <c r="AM20" i="1" s="1"/>
  <c r="AI30" i="1"/>
  <c r="AI29" i="1" s="1"/>
  <c r="AI21" i="1" s="1"/>
  <c r="AI20" i="1" s="1"/>
  <c r="AM26" i="1"/>
  <c r="AL26" i="1"/>
  <c r="AK26" i="1"/>
  <c r="AJ26" i="1"/>
  <c r="AI26" i="1"/>
  <c r="AH26" i="1"/>
  <c r="AG26" i="1"/>
  <c r="AM25" i="1"/>
  <c r="AL25" i="1"/>
  <c r="AK25" i="1"/>
  <c r="AJ25" i="1"/>
  <c r="AI25" i="1"/>
  <c r="AH25" i="1"/>
  <c r="AG25" i="1"/>
  <c r="AM24" i="1"/>
  <c r="AK24" i="1"/>
  <c r="AI24" i="1"/>
  <c r="AG24" i="1"/>
  <c r="AL23" i="1"/>
  <c r="AJ23" i="1"/>
  <c r="AH23" i="1"/>
  <c r="AF129" i="1"/>
  <c r="AE129" i="1"/>
  <c r="AE24" i="1" s="1"/>
  <c r="AD129" i="1"/>
  <c r="AC129" i="1"/>
  <c r="AC24" i="1" s="1"/>
  <c r="AB129" i="1"/>
  <c r="AA129" i="1"/>
  <c r="AA24" i="1" s="1"/>
  <c r="Z129" i="1"/>
  <c r="AF124" i="1"/>
  <c r="AF23" i="1" s="1"/>
  <c r="AE124" i="1"/>
  <c r="AD124" i="1"/>
  <c r="AD23" i="1" s="1"/>
  <c r="AC124" i="1"/>
  <c r="AB124" i="1"/>
  <c r="AB23" i="1" s="1"/>
  <c r="AA124" i="1"/>
  <c r="Z124" i="1"/>
  <c r="Z23" i="1" s="1"/>
  <c r="AD96" i="1"/>
  <c r="AD95" i="1" s="1"/>
  <c r="AF96" i="1"/>
  <c r="AE96" i="1"/>
  <c r="AE95" i="1" s="1"/>
  <c r="AC96" i="1"/>
  <c r="AC95" i="1" s="1"/>
  <c r="AB96" i="1"/>
  <c r="AA96" i="1"/>
  <c r="AA95" i="1" s="1"/>
  <c r="Z96" i="1"/>
  <c r="AF95" i="1"/>
  <c r="AB95" i="1"/>
  <c r="Z95" i="1"/>
  <c r="AF92" i="1"/>
  <c r="AE92" i="1"/>
  <c r="AD92" i="1"/>
  <c r="AC92" i="1"/>
  <c r="AC83" i="1" s="1"/>
  <c r="AB92" i="1"/>
  <c r="AA92" i="1"/>
  <c r="Z92" i="1"/>
  <c r="AF84" i="1"/>
  <c r="AF83" i="1" s="1"/>
  <c r="AE84" i="1"/>
  <c r="AD84" i="1"/>
  <c r="AD83" i="1" s="1"/>
  <c r="AC84" i="1"/>
  <c r="AB84" i="1"/>
  <c r="AB83" i="1" s="1"/>
  <c r="AA84" i="1"/>
  <c r="Z84" i="1"/>
  <c r="Z83" i="1" s="1"/>
  <c r="AE83" i="1"/>
  <c r="AA83" i="1"/>
  <c r="AF80" i="1"/>
  <c r="AE80" i="1"/>
  <c r="AD80" i="1"/>
  <c r="AD65" i="1" s="1"/>
  <c r="AC80" i="1"/>
  <c r="AB80" i="1"/>
  <c r="AA80" i="1"/>
  <c r="Z80" i="1"/>
  <c r="Z65" i="1" s="1"/>
  <c r="Z64" i="1" s="1"/>
  <c r="Z22" i="1" s="1"/>
  <c r="AF66" i="1"/>
  <c r="AE66" i="1"/>
  <c r="AE65" i="1" s="1"/>
  <c r="AE64" i="1" s="1"/>
  <c r="AE22" i="1" s="1"/>
  <c r="AD66" i="1"/>
  <c r="AC66" i="1"/>
  <c r="AC65" i="1" s="1"/>
  <c r="AC64" i="1" s="1"/>
  <c r="AC22" i="1" s="1"/>
  <c r="AB66" i="1"/>
  <c r="AA66" i="1"/>
  <c r="AA65" i="1" s="1"/>
  <c r="AA64" i="1" s="1"/>
  <c r="AA22" i="1" s="1"/>
  <c r="Z66" i="1"/>
  <c r="AF65" i="1"/>
  <c r="AF64" i="1" s="1"/>
  <c r="AF22" i="1" s="1"/>
  <c r="AB65" i="1"/>
  <c r="AB64" i="1" s="1"/>
  <c r="AB22" i="1" s="1"/>
  <c r="AF34" i="1"/>
  <c r="AE34" i="1"/>
  <c r="AD34" i="1"/>
  <c r="AD30" i="1" s="1"/>
  <c r="AD29" i="1" s="1"/>
  <c r="AD21" i="1" s="1"/>
  <c r="AC34" i="1"/>
  <c r="AB34" i="1"/>
  <c r="AA34" i="1"/>
  <c r="Z34" i="1"/>
  <c r="Z30" i="1" s="1"/>
  <c r="Z29" i="1" s="1"/>
  <c r="Z21" i="1" s="1"/>
  <c r="Z20" i="1" s="1"/>
  <c r="AF31" i="1"/>
  <c r="AE31" i="1"/>
  <c r="AE30" i="1" s="1"/>
  <c r="AE29" i="1" s="1"/>
  <c r="AE21" i="1" s="1"/>
  <c r="AE20" i="1" s="1"/>
  <c r="AD31" i="1"/>
  <c r="AC31" i="1"/>
  <c r="AC30" i="1" s="1"/>
  <c r="AC29" i="1" s="1"/>
  <c r="AC21" i="1" s="1"/>
  <c r="AC20" i="1" s="1"/>
  <c r="AB31" i="1"/>
  <c r="AA31" i="1"/>
  <c r="AA30" i="1" s="1"/>
  <c r="AA29" i="1" s="1"/>
  <c r="AA21" i="1" s="1"/>
  <c r="AA20" i="1" s="1"/>
  <c r="Z31" i="1"/>
  <c r="AF30" i="1"/>
  <c r="AF29" i="1" s="1"/>
  <c r="AF21" i="1" s="1"/>
  <c r="AF20" i="1" s="1"/>
  <c r="AB30" i="1"/>
  <c r="AB29" i="1" s="1"/>
  <c r="AB21" i="1" s="1"/>
  <c r="AF26" i="1"/>
  <c r="AE26" i="1"/>
  <c r="AD26" i="1"/>
  <c r="AC26" i="1"/>
  <c r="AB26" i="1"/>
  <c r="AA26" i="1"/>
  <c r="Z26" i="1"/>
  <c r="AF25" i="1"/>
  <c r="AE25" i="1"/>
  <c r="AD25" i="1"/>
  <c r="AC25" i="1"/>
  <c r="AB25" i="1"/>
  <c r="AA25" i="1"/>
  <c r="Z25" i="1"/>
  <c r="AF24" i="1"/>
  <c r="AD24" i="1"/>
  <c r="AB24" i="1"/>
  <c r="Z24" i="1"/>
  <c r="AE23" i="1"/>
  <c r="AC23" i="1"/>
  <c r="AA23" i="1"/>
  <c r="Y129" i="1"/>
  <c r="Y124" i="1"/>
  <c r="Y23" i="1" s="1"/>
  <c r="Y96" i="1"/>
  <c r="Y95" i="1"/>
  <c r="Y92" i="1"/>
  <c r="Y84" i="1"/>
  <c r="Y83" i="1" s="1"/>
  <c r="Y80" i="1"/>
  <c r="Y65" i="1" s="1"/>
  <c r="Y64" i="1" s="1"/>
  <c r="Y22" i="1" s="1"/>
  <c r="Y66" i="1"/>
  <c r="Y34" i="1"/>
  <c r="Y30" i="1" s="1"/>
  <c r="Y29" i="1" s="1"/>
  <c r="Y21" i="1" s="1"/>
  <c r="Y31" i="1"/>
  <c r="Y26" i="1"/>
  <c r="Y25" i="1"/>
  <c r="Y24" i="1"/>
  <c r="W129" i="1"/>
  <c r="W124" i="1"/>
  <c r="W96" i="1"/>
  <c r="W95" i="1" s="1"/>
  <c r="W64" i="1" s="1"/>
  <c r="W22" i="1" s="1"/>
  <c r="W92" i="1"/>
  <c r="W84" i="1"/>
  <c r="W83" i="1"/>
  <c r="W80" i="1"/>
  <c r="W66" i="1"/>
  <c r="W65" i="1"/>
  <c r="W34" i="1"/>
  <c r="W31" i="1"/>
  <c r="W30" i="1"/>
  <c r="W29" i="1"/>
  <c r="W21" i="1" s="1"/>
  <c r="W26" i="1"/>
  <c r="W25" i="1"/>
  <c r="W24" i="1"/>
  <c r="W23" i="1"/>
  <c r="AR64" i="1" l="1"/>
  <c r="AR22" i="1" s="1"/>
  <c r="AR20" i="1" s="1"/>
  <c r="AP20" i="1"/>
  <c r="AK20" i="1"/>
  <c r="AD64" i="1"/>
  <c r="AD22" i="1" s="1"/>
  <c r="AD20" i="1"/>
  <c r="AB20" i="1"/>
  <c r="Y20" i="1"/>
  <c r="W20" i="1"/>
  <c r="R101" i="1"/>
  <c r="Q101" i="1"/>
  <c r="P101" i="1"/>
  <c r="O101" i="1"/>
  <c r="N101" i="1"/>
  <c r="M101" i="1"/>
  <c r="L101" i="1"/>
  <c r="R100" i="1"/>
  <c r="Q100" i="1"/>
  <c r="P100" i="1"/>
  <c r="O100" i="1"/>
  <c r="N100" i="1"/>
  <c r="M100" i="1"/>
  <c r="L100" i="1"/>
  <c r="I96" i="1" l="1"/>
  <c r="I95" i="1" s="1"/>
  <c r="J129" i="1"/>
  <c r="J24" i="1" s="1"/>
  <c r="F129" i="1"/>
  <c r="F24" i="1" s="1"/>
  <c r="E129" i="1"/>
  <c r="E24" i="1" s="1"/>
  <c r="I129" i="1"/>
  <c r="I24" i="1" s="1"/>
  <c r="H129" i="1"/>
  <c r="H24" i="1" s="1"/>
  <c r="E23" i="1"/>
  <c r="E25" i="1"/>
  <c r="E26" i="1"/>
  <c r="E31" i="1"/>
  <c r="E30" i="1" s="1"/>
  <c r="E29" i="1" s="1"/>
  <c r="E21" i="1" s="1"/>
  <c r="E34" i="1"/>
  <c r="E66" i="1"/>
  <c r="E65" i="1" s="1"/>
  <c r="E80" i="1"/>
  <c r="E83" i="1"/>
  <c r="E84" i="1"/>
  <c r="E92" i="1"/>
  <c r="E96" i="1"/>
  <c r="E95" i="1" s="1"/>
  <c r="F23" i="1"/>
  <c r="G23" i="1"/>
  <c r="H23" i="1"/>
  <c r="I23" i="1"/>
  <c r="J23" i="1"/>
  <c r="K23" i="1"/>
  <c r="F25" i="1"/>
  <c r="G25" i="1"/>
  <c r="H25" i="1"/>
  <c r="I25" i="1"/>
  <c r="J25" i="1"/>
  <c r="K25" i="1"/>
  <c r="F26" i="1"/>
  <c r="G26" i="1"/>
  <c r="H26" i="1"/>
  <c r="I26" i="1"/>
  <c r="J26" i="1"/>
  <c r="K26" i="1"/>
  <c r="F29" i="1"/>
  <c r="F21" i="1" s="1"/>
  <c r="J29" i="1"/>
  <c r="J21" i="1" s="1"/>
  <c r="F30" i="1"/>
  <c r="G30" i="1"/>
  <c r="G29" i="1" s="1"/>
  <c r="G21" i="1" s="1"/>
  <c r="J30" i="1"/>
  <c r="K30" i="1"/>
  <c r="K29" i="1" s="1"/>
  <c r="K21" i="1" s="1"/>
  <c r="F31" i="1"/>
  <c r="G31" i="1"/>
  <c r="H31" i="1"/>
  <c r="H30" i="1" s="1"/>
  <c r="H29" i="1" s="1"/>
  <c r="H21" i="1" s="1"/>
  <c r="I31" i="1"/>
  <c r="I30" i="1" s="1"/>
  <c r="I29" i="1" s="1"/>
  <c r="I21" i="1" s="1"/>
  <c r="J31" i="1"/>
  <c r="K31" i="1"/>
  <c r="F34" i="1"/>
  <c r="G34" i="1"/>
  <c r="H34" i="1"/>
  <c r="I34" i="1"/>
  <c r="J34" i="1"/>
  <c r="K34" i="1"/>
  <c r="F65" i="1"/>
  <c r="K65" i="1"/>
  <c r="F66" i="1"/>
  <c r="G66" i="1"/>
  <c r="H66" i="1"/>
  <c r="H65" i="1" s="1"/>
  <c r="I66" i="1"/>
  <c r="I65" i="1" s="1"/>
  <c r="J66" i="1"/>
  <c r="K66" i="1"/>
  <c r="F80" i="1"/>
  <c r="G80" i="1"/>
  <c r="G65" i="1" s="1"/>
  <c r="H80" i="1"/>
  <c r="I80" i="1"/>
  <c r="J80" i="1"/>
  <c r="J65" i="1" s="1"/>
  <c r="K80" i="1"/>
  <c r="F83" i="1"/>
  <c r="I83" i="1"/>
  <c r="J83" i="1"/>
  <c r="F84" i="1"/>
  <c r="G84" i="1"/>
  <c r="H84" i="1"/>
  <c r="H83" i="1" s="1"/>
  <c r="I84" i="1"/>
  <c r="J84" i="1"/>
  <c r="K84" i="1"/>
  <c r="K83" i="1" s="1"/>
  <c r="F92" i="1"/>
  <c r="G92" i="1"/>
  <c r="H92" i="1"/>
  <c r="I92" i="1"/>
  <c r="J92" i="1"/>
  <c r="K92" i="1"/>
  <c r="H95" i="1"/>
  <c r="F96" i="1"/>
  <c r="F95" i="1" s="1"/>
  <c r="G96" i="1"/>
  <c r="G95" i="1" s="1"/>
  <c r="H96" i="1"/>
  <c r="J96" i="1"/>
  <c r="J95" i="1" s="1"/>
  <c r="K96" i="1"/>
  <c r="K95" i="1" s="1"/>
  <c r="G129" i="1"/>
  <c r="G24" i="1" s="1"/>
  <c r="K129" i="1"/>
  <c r="K24" i="1" s="1"/>
  <c r="L23" i="1"/>
  <c r="L25" i="1"/>
  <c r="L26" i="1"/>
  <c r="L32" i="1"/>
  <c r="L31" i="1" s="1"/>
  <c r="L35" i="1"/>
  <c r="L34" i="1" s="1"/>
  <c r="L67" i="1"/>
  <c r="L68" i="1"/>
  <c r="L69" i="1"/>
  <c r="L70" i="1"/>
  <c r="L71" i="1"/>
  <c r="L72" i="1"/>
  <c r="L73" i="1"/>
  <c r="L74" i="1"/>
  <c r="L75" i="1"/>
  <c r="L76" i="1"/>
  <c r="L77" i="1"/>
  <c r="L78" i="1"/>
  <c r="L81" i="1"/>
  <c r="L80" i="1" s="1"/>
  <c r="L85" i="1"/>
  <c r="L86" i="1"/>
  <c r="L87" i="1"/>
  <c r="L88" i="1"/>
  <c r="L89" i="1"/>
  <c r="L90" i="1"/>
  <c r="L93" i="1"/>
  <c r="L92" i="1" s="1"/>
  <c r="L97" i="1"/>
  <c r="L98" i="1"/>
  <c r="L99" i="1"/>
  <c r="L102" i="1"/>
  <c r="L103" i="1"/>
  <c r="L130" i="1"/>
  <c r="L131" i="1"/>
  <c r="L132" i="1"/>
  <c r="L133" i="1"/>
  <c r="E135" i="1"/>
  <c r="F135" i="1"/>
  <c r="G135" i="1"/>
  <c r="H135" i="1"/>
  <c r="I135" i="1"/>
  <c r="J135" i="1"/>
  <c r="K135" i="1"/>
  <c r="L135" i="1"/>
  <c r="M135" i="1"/>
  <c r="N135" i="1"/>
  <c r="O135" i="1"/>
  <c r="P135" i="1"/>
  <c r="Q135" i="1"/>
  <c r="R135" i="1"/>
  <c r="S135" i="1"/>
  <c r="T135" i="1"/>
  <c r="U135" i="1"/>
  <c r="V135" i="1"/>
  <c r="W135" i="1"/>
  <c r="X135" i="1"/>
  <c r="Y135" i="1"/>
  <c r="Z135" i="1"/>
  <c r="AA135" i="1"/>
  <c r="AB135" i="1"/>
  <c r="AC135" i="1"/>
  <c r="AD135" i="1"/>
  <c r="AE135" i="1"/>
  <c r="AF135" i="1"/>
  <c r="AG135" i="1"/>
  <c r="AH135" i="1"/>
  <c r="AI135" i="1"/>
  <c r="AJ135" i="1"/>
  <c r="AK135" i="1"/>
  <c r="AL135" i="1"/>
  <c r="AM135" i="1"/>
  <c r="AN135" i="1"/>
  <c r="AO135" i="1"/>
  <c r="AP135" i="1"/>
  <c r="AQ135" i="1"/>
  <c r="AR135" i="1"/>
  <c r="AS135" i="1"/>
  <c r="AT135" i="1"/>
  <c r="D135" i="1"/>
  <c r="R136" i="1"/>
  <c r="Q136" i="1"/>
  <c r="P136" i="1"/>
  <c r="O136" i="1"/>
  <c r="N136" i="1"/>
  <c r="M136" i="1"/>
  <c r="L136" i="1"/>
  <c r="R77" i="1"/>
  <c r="Q77" i="1"/>
  <c r="P77" i="1"/>
  <c r="O77" i="1"/>
  <c r="N77" i="1"/>
  <c r="M77" i="1"/>
  <c r="F64" i="1" l="1"/>
  <c r="F22" i="1" s="1"/>
  <c r="K64" i="1"/>
  <c r="K22" i="1" s="1"/>
  <c r="L96" i="1"/>
  <c r="L95" i="1" s="1"/>
  <c r="L84" i="1"/>
  <c r="L83" i="1" s="1"/>
  <c r="H64" i="1"/>
  <c r="H22" i="1" s="1"/>
  <c r="G83" i="1"/>
  <c r="L30" i="1"/>
  <c r="L29" i="1" s="1"/>
  <c r="L21" i="1" s="1"/>
  <c r="L129" i="1"/>
  <c r="L24" i="1" s="1"/>
  <c r="L66" i="1"/>
  <c r="L65" i="1" s="1"/>
  <c r="J64" i="1"/>
  <c r="J22" i="1" s="1"/>
  <c r="J20" i="1" s="1"/>
  <c r="I64" i="1"/>
  <c r="I22" i="1" s="1"/>
  <c r="I20" i="1" s="1"/>
  <c r="E64" i="1"/>
  <c r="E22" i="1" s="1"/>
  <c r="E20" i="1" s="1"/>
  <c r="G64" i="1"/>
  <c r="G22" i="1" s="1"/>
  <c r="G20" i="1" s="1"/>
  <c r="H20" i="1"/>
  <c r="K20" i="1"/>
  <c r="F20" i="1"/>
  <c r="L64" i="1" l="1"/>
  <c r="L22" i="1" s="1"/>
  <c r="L20" i="1"/>
  <c r="N32" i="1" l="1"/>
  <c r="O32" i="1"/>
  <c r="D23" i="1" l="1"/>
  <c r="D25" i="1"/>
  <c r="D31" i="1"/>
  <c r="D34" i="1"/>
  <c r="D66" i="1"/>
  <c r="D80" i="1"/>
  <c r="D84" i="1"/>
  <c r="D92" i="1"/>
  <c r="D96" i="1"/>
  <c r="D95" i="1" s="1"/>
  <c r="D129" i="1"/>
  <c r="D24" i="1" s="1"/>
  <c r="D138" i="1"/>
  <c r="D26" i="1" s="1"/>
  <c r="D65" i="1" l="1"/>
  <c r="D30" i="1"/>
  <c r="D29" i="1" s="1"/>
  <c r="D21" i="1" s="1"/>
  <c r="D83" i="1"/>
  <c r="D64" i="1" l="1"/>
  <c r="D22" i="1" s="1"/>
  <c r="D20" i="1" s="1"/>
  <c r="L140" i="1"/>
  <c r="M140" i="1"/>
  <c r="N140" i="1"/>
  <c r="O140" i="1"/>
  <c r="P140" i="1"/>
  <c r="Q140" i="1"/>
  <c r="R140" i="1"/>
  <c r="L141" i="1"/>
  <c r="M141" i="1"/>
  <c r="N141" i="1"/>
  <c r="O141" i="1"/>
  <c r="P141" i="1"/>
  <c r="Q141" i="1"/>
  <c r="R141" i="1"/>
  <c r="L142" i="1"/>
  <c r="M142" i="1"/>
  <c r="N142" i="1"/>
  <c r="O142" i="1"/>
  <c r="P142" i="1"/>
  <c r="Q142" i="1"/>
  <c r="R142" i="1"/>
  <c r="L143" i="1"/>
  <c r="M143" i="1"/>
  <c r="N143" i="1"/>
  <c r="O143" i="1"/>
  <c r="P143" i="1"/>
  <c r="Q143" i="1"/>
  <c r="R143" i="1"/>
  <c r="L144" i="1"/>
  <c r="M144" i="1"/>
  <c r="N144" i="1"/>
  <c r="O144" i="1"/>
  <c r="P144" i="1"/>
  <c r="Q144" i="1"/>
  <c r="R144" i="1"/>
  <c r="R139" i="1"/>
  <c r="Q139" i="1"/>
  <c r="P139" i="1"/>
  <c r="O139" i="1"/>
  <c r="N139" i="1"/>
  <c r="M139" i="1"/>
  <c r="L139" i="1"/>
  <c r="M131" i="1"/>
  <c r="N131" i="1"/>
  <c r="O131" i="1"/>
  <c r="P131" i="1"/>
  <c r="Q131" i="1"/>
  <c r="R131" i="1"/>
  <c r="M132" i="1"/>
  <c r="N132" i="1"/>
  <c r="O132" i="1"/>
  <c r="P132" i="1"/>
  <c r="Q132" i="1"/>
  <c r="R132" i="1"/>
  <c r="M133" i="1"/>
  <c r="N133" i="1"/>
  <c r="O133" i="1"/>
  <c r="P133" i="1"/>
  <c r="Q133" i="1"/>
  <c r="R133" i="1"/>
  <c r="R130" i="1"/>
  <c r="Q130" i="1"/>
  <c r="P130" i="1"/>
  <c r="O130" i="1"/>
  <c r="N130" i="1"/>
  <c r="M130" i="1"/>
  <c r="M98" i="1"/>
  <c r="N98" i="1"/>
  <c r="O98" i="1"/>
  <c r="P98" i="1"/>
  <c r="Q98" i="1"/>
  <c r="R98" i="1"/>
  <c r="M99" i="1"/>
  <c r="N99" i="1"/>
  <c r="O99" i="1"/>
  <c r="P99" i="1"/>
  <c r="Q99" i="1"/>
  <c r="R99" i="1"/>
  <c r="M102" i="1"/>
  <c r="N102" i="1"/>
  <c r="O102" i="1"/>
  <c r="P102" i="1"/>
  <c r="Q102" i="1"/>
  <c r="R102" i="1"/>
  <c r="M103" i="1"/>
  <c r="N103" i="1"/>
  <c r="O103" i="1"/>
  <c r="P103" i="1"/>
  <c r="Q103" i="1"/>
  <c r="R103" i="1"/>
  <c r="R97" i="1"/>
  <c r="Q97" i="1"/>
  <c r="P97" i="1"/>
  <c r="O97" i="1"/>
  <c r="N97" i="1"/>
  <c r="M97" i="1"/>
  <c r="R93" i="1"/>
  <c r="Q93" i="1"/>
  <c r="P93" i="1"/>
  <c r="O93" i="1"/>
  <c r="N93" i="1"/>
  <c r="M93" i="1"/>
  <c r="M86" i="1"/>
  <c r="N86" i="1"/>
  <c r="O86" i="1"/>
  <c r="P86" i="1"/>
  <c r="Q86" i="1"/>
  <c r="R86" i="1"/>
  <c r="M87" i="1"/>
  <c r="N87" i="1"/>
  <c r="O87" i="1"/>
  <c r="P87" i="1"/>
  <c r="Q87" i="1"/>
  <c r="R87" i="1"/>
  <c r="M88" i="1"/>
  <c r="N88" i="1"/>
  <c r="O88" i="1"/>
  <c r="P88" i="1"/>
  <c r="Q88" i="1"/>
  <c r="R88" i="1"/>
  <c r="M89" i="1"/>
  <c r="N89" i="1"/>
  <c r="O89" i="1"/>
  <c r="P89" i="1"/>
  <c r="Q89" i="1"/>
  <c r="R89" i="1"/>
  <c r="M90" i="1"/>
  <c r="N90" i="1"/>
  <c r="O90" i="1"/>
  <c r="P90" i="1"/>
  <c r="Q90" i="1"/>
  <c r="R90" i="1"/>
  <c r="R85" i="1"/>
  <c r="Q85" i="1"/>
  <c r="P85" i="1"/>
  <c r="O85" i="1"/>
  <c r="N85" i="1"/>
  <c r="M85" i="1"/>
  <c r="R81" i="1"/>
  <c r="Q81" i="1"/>
  <c r="P81" i="1"/>
  <c r="O81" i="1"/>
  <c r="N81" i="1"/>
  <c r="M81" i="1"/>
  <c r="M68" i="1"/>
  <c r="N68" i="1"/>
  <c r="O68" i="1"/>
  <c r="P68" i="1"/>
  <c r="Q68" i="1"/>
  <c r="R68" i="1"/>
  <c r="M69" i="1"/>
  <c r="N69" i="1"/>
  <c r="O69" i="1"/>
  <c r="P69" i="1"/>
  <c r="Q69" i="1"/>
  <c r="R69" i="1"/>
  <c r="M70" i="1"/>
  <c r="N70" i="1"/>
  <c r="O70" i="1"/>
  <c r="P70" i="1"/>
  <c r="Q70" i="1"/>
  <c r="R70" i="1"/>
  <c r="M71" i="1"/>
  <c r="N71" i="1"/>
  <c r="O71" i="1"/>
  <c r="P71" i="1"/>
  <c r="Q71" i="1"/>
  <c r="R71" i="1"/>
  <c r="M72" i="1"/>
  <c r="N72" i="1"/>
  <c r="O72" i="1"/>
  <c r="P72" i="1"/>
  <c r="Q72" i="1"/>
  <c r="R72" i="1"/>
  <c r="M73" i="1"/>
  <c r="N73" i="1"/>
  <c r="O73" i="1"/>
  <c r="P73" i="1"/>
  <c r="Q73" i="1"/>
  <c r="R73" i="1"/>
  <c r="M74" i="1"/>
  <c r="N74" i="1"/>
  <c r="O74" i="1"/>
  <c r="P74" i="1"/>
  <c r="Q74" i="1"/>
  <c r="R74" i="1"/>
  <c r="M75" i="1"/>
  <c r="N75" i="1"/>
  <c r="O75" i="1"/>
  <c r="P75" i="1"/>
  <c r="Q75" i="1"/>
  <c r="R75" i="1"/>
  <c r="M76" i="1"/>
  <c r="N76" i="1"/>
  <c r="O76" i="1"/>
  <c r="P76" i="1"/>
  <c r="Q76" i="1"/>
  <c r="R76" i="1"/>
  <c r="M78" i="1"/>
  <c r="N78" i="1"/>
  <c r="O78" i="1"/>
  <c r="P78" i="1"/>
  <c r="Q78" i="1"/>
  <c r="R78" i="1"/>
  <c r="R67" i="1"/>
  <c r="Q67" i="1"/>
  <c r="P67" i="1"/>
  <c r="O67" i="1"/>
  <c r="N67" i="1"/>
  <c r="M67" i="1"/>
  <c r="M35" i="1"/>
  <c r="N35" i="1"/>
  <c r="O35" i="1"/>
  <c r="P35" i="1"/>
  <c r="Q35" i="1"/>
  <c r="R35" i="1"/>
  <c r="M32" i="1"/>
  <c r="P32" i="1"/>
  <c r="Q32" i="1"/>
  <c r="R32" i="1"/>
  <c r="P96" i="1" l="1"/>
  <c r="P95" i="1" s="1"/>
  <c r="AS138" i="1"/>
  <c r="AR138" i="1"/>
  <c r="AL138" i="1"/>
  <c r="AK138" i="1"/>
  <c r="AD138" i="1"/>
  <c r="AE138" i="1"/>
  <c r="W138" i="1"/>
  <c r="X138" i="1"/>
  <c r="X26" i="1" s="1"/>
  <c r="X129" i="1"/>
  <c r="X24" i="1" s="1"/>
  <c r="X96" i="1"/>
  <c r="X95" i="1" s="1"/>
  <c r="X92" i="1"/>
  <c r="X84" i="1"/>
  <c r="X80" i="1"/>
  <c r="X66" i="1"/>
  <c r="X34" i="1"/>
  <c r="X31" i="1"/>
  <c r="X25" i="1"/>
  <c r="X23" i="1"/>
  <c r="Q138" i="1"/>
  <c r="Q26" i="1" s="1"/>
  <c r="Q129" i="1"/>
  <c r="Q24" i="1" s="1"/>
  <c r="Q96" i="1"/>
  <c r="Q95" i="1" s="1"/>
  <c r="Q92" i="1"/>
  <c r="Q84" i="1"/>
  <c r="Q80" i="1"/>
  <c r="Q66" i="1"/>
  <c r="Q34" i="1"/>
  <c r="Q31" i="1"/>
  <c r="Q25" i="1"/>
  <c r="Q23" i="1"/>
  <c r="P138" i="1"/>
  <c r="P26" i="1" s="1"/>
  <c r="P129" i="1"/>
  <c r="P24" i="1" s="1"/>
  <c r="P92" i="1"/>
  <c r="P84" i="1"/>
  <c r="P80" i="1"/>
  <c r="P66" i="1"/>
  <c r="P34" i="1"/>
  <c r="P31" i="1"/>
  <c r="P25" i="1"/>
  <c r="P23" i="1"/>
  <c r="J138" i="1"/>
  <c r="I138" i="1"/>
  <c r="M23" i="1"/>
  <c r="N23" i="1"/>
  <c r="O23" i="1"/>
  <c r="R23" i="1"/>
  <c r="S23" i="1"/>
  <c r="T23" i="1"/>
  <c r="V23" i="1"/>
  <c r="M25" i="1"/>
  <c r="N25" i="1"/>
  <c r="O25" i="1"/>
  <c r="R25" i="1"/>
  <c r="S25" i="1"/>
  <c r="T25" i="1"/>
  <c r="V25" i="1"/>
  <c r="M31" i="1"/>
  <c r="N31" i="1"/>
  <c r="O31" i="1"/>
  <c r="R31" i="1"/>
  <c r="S31" i="1"/>
  <c r="T31" i="1"/>
  <c r="V31" i="1"/>
  <c r="M34" i="1"/>
  <c r="N34" i="1"/>
  <c r="O34" i="1"/>
  <c r="R34" i="1"/>
  <c r="S34" i="1"/>
  <c r="T34" i="1"/>
  <c r="V34" i="1"/>
  <c r="M66" i="1"/>
  <c r="N66" i="1"/>
  <c r="O66" i="1"/>
  <c r="R66" i="1"/>
  <c r="S66" i="1"/>
  <c r="T66" i="1"/>
  <c r="V66" i="1"/>
  <c r="M80" i="1"/>
  <c r="N80" i="1"/>
  <c r="O80" i="1"/>
  <c r="R80" i="1"/>
  <c r="S80" i="1"/>
  <c r="T80" i="1"/>
  <c r="V80" i="1"/>
  <c r="M84" i="1"/>
  <c r="N84" i="1"/>
  <c r="O84" i="1"/>
  <c r="R84" i="1"/>
  <c r="S84" i="1"/>
  <c r="T84" i="1"/>
  <c r="V84" i="1"/>
  <c r="M92" i="1"/>
  <c r="N92" i="1"/>
  <c r="O92" i="1"/>
  <c r="R92" i="1"/>
  <c r="S92" i="1"/>
  <c r="T92" i="1"/>
  <c r="V92" i="1"/>
  <c r="M96" i="1"/>
  <c r="M95" i="1" s="1"/>
  <c r="N96" i="1"/>
  <c r="N95" i="1" s="1"/>
  <c r="O96" i="1"/>
  <c r="O95" i="1" s="1"/>
  <c r="R96" i="1"/>
  <c r="R95" i="1" s="1"/>
  <c r="S96" i="1"/>
  <c r="S95" i="1" s="1"/>
  <c r="T96" i="1"/>
  <c r="T95" i="1" s="1"/>
  <c r="V96" i="1"/>
  <c r="V95" i="1" s="1"/>
  <c r="M129" i="1"/>
  <c r="M24" i="1" s="1"/>
  <c r="N129" i="1"/>
  <c r="N24" i="1" s="1"/>
  <c r="O129" i="1"/>
  <c r="O24" i="1" s="1"/>
  <c r="R129" i="1"/>
  <c r="R24" i="1" s="1"/>
  <c r="S129" i="1"/>
  <c r="S24" i="1" s="1"/>
  <c r="T129" i="1"/>
  <c r="T24" i="1" s="1"/>
  <c r="V129" i="1"/>
  <c r="V24" i="1" s="1"/>
  <c r="F138" i="1"/>
  <c r="G138" i="1"/>
  <c r="H138" i="1"/>
  <c r="K138" i="1"/>
  <c r="L138" i="1"/>
  <c r="M138" i="1"/>
  <c r="M26" i="1" s="1"/>
  <c r="N138" i="1"/>
  <c r="N26" i="1" s="1"/>
  <c r="O138" i="1"/>
  <c r="O26" i="1" s="1"/>
  <c r="R138" i="1"/>
  <c r="R26" i="1" s="1"/>
  <c r="S138" i="1"/>
  <c r="S26" i="1" s="1"/>
  <c r="T138" i="1"/>
  <c r="T26" i="1" s="1"/>
  <c r="U138" i="1"/>
  <c r="V138" i="1"/>
  <c r="V26" i="1" s="1"/>
  <c r="Y138" i="1"/>
  <c r="Z138" i="1"/>
  <c r="AA138" i="1"/>
  <c r="AB138" i="1"/>
  <c r="AC138" i="1"/>
  <c r="AF138" i="1"/>
  <c r="AG138" i="1"/>
  <c r="AH138" i="1"/>
  <c r="AI138" i="1"/>
  <c r="AJ138" i="1"/>
  <c r="AM138" i="1"/>
  <c r="AN138" i="1"/>
  <c r="AO138" i="1"/>
  <c r="AP138" i="1"/>
  <c r="AQ138" i="1"/>
  <c r="AT138" i="1"/>
  <c r="E138" i="1"/>
  <c r="T83" i="1" l="1"/>
  <c r="V83" i="1"/>
  <c r="S65" i="1"/>
  <c r="N65" i="1"/>
  <c r="P65" i="1"/>
  <c r="O65" i="1"/>
  <c r="Q83" i="1"/>
  <c r="M30" i="1"/>
  <c r="M29" i="1" s="1"/>
  <c r="M21" i="1" s="1"/>
  <c r="O83" i="1"/>
  <c r="P83" i="1"/>
  <c r="R83" i="1"/>
  <c r="N83" i="1"/>
  <c r="S83" i="1"/>
  <c r="M83" i="1"/>
  <c r="M65" i="1"/>
  <c r="O30" i="1"/>
  <c r="O29" i="1" s="1"/>
  <c r="O21" i="1" s="1"/>
  <c r="P30" i="1"/>
  <c r="P29" i="1" s="1"/>
  <c r="P21" i="1" s="1"/>
  <c r="Q65" i="1"/>
  <c r="X83" i="1"/>
  <c r="Q30" i="1"/>
  <c r="Q29" i="1" s="1"/>
  <c r="Q21" i="1" s="1"/>
  <c r="T65" i="1"/>
  <c r="X65" i="1"/>
  <c r="T30" i="1"/>
  <c r="T29" i="1" s="1"/>
  <c r="T21" i="1" s="1"/>
  <c r="X30" i="1"/>
  <c r="X29" i="1" s="1"/>
  <c r="X21" i="1" s="1"/>
  <c r="N30" i="1"/>
  <c r="N29" i="1" s="1"/>
  <c r="N21" i="1" s="1"/>
  <c r="S30" i="1"/>
  <c r="S29" i="1" s="1"/>
  <c r="S21" i="1" s="1"/>
  <c r="V65" i="1"/>
  <c r="R65" i="1"/>
  <c r="V30" i="1"/>
  <c r="V29" i="1" s="1"/>
  <c r="V21" i="1" s="1"/>
  <c r="R30" i="1"/>
  <c r="R29" i="1" s="1"/>
  <c r="R21" i="1" s="1"/>
  <c r="N64" i="1" l="1"/>
  <c r="N22" i="1" s="1"/>
  <c r="T64" i="1"/>
  <c r="T22" i="1" s="1"/>
  <c r="S64" i="1"/>
  <c r="S22" i="1" s="1"/>
  <c r="S20" i="1" s="1"/>
  <c r="P64" i="1"/>
  <c r="P22" i="1" s="1"/>
  <c r="P20" i="1" s="1"/>
  <c r="V64" i="1"/>
  <c r="V22" i="1" s="1"/>
  <c r="V20" i="1" s="1"/>
  <c r="Q64" i="1"/>
  <c r="Q22" i="1" s="1"/>
  <c r="Q20" i="1" s="1"/>
  <c r="O64" i="1"/>
  <c r="O22" i="1" s="1"/>
  <c r="O20" i="1" s="1"/>
  <c r="X64" i="1"/>
  <c r="X22" i="1" s="1"/>
  <c r="X20" i="1" s="1"/>
  <c r="M64" i="1"/>
  <c r="M22" i="1" s="1"/>
  <c r="M20" i="1" s="1"/>
  <c r="R64" i="1"/>
  <c r="R22" i="1" s="1"/>
  <c r="R20" i="1" s="1"/>
  <c r="N20" i="1"/>
  <c r="T20" i="1"/>
</calcChain>
</file>

<file path=xl/sharedStrings.xml><?xml version="1.0" encoding="utf-8"?>
<sst xmlns="http://schemas.openxmlformats.org/spreadsheetml/2006/main" count="467" uniqueCount="252">
  <si>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</si>
  <si>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</si>
  <si>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</si>
  <si>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</si>
  <si>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</si>
  <si>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 по инвестиционной программе, в том числе:</t>
  </si>
  <si>
    <t>Всего</t>
  </si>
  <si>
    <t>I квартал</t>
  </si>
  <si>
    <t>II квартал</t>
  </si>
  <si>
    <t>III квартал</t>
  </si>
  <si>
    <t>IV квартал</t>
  </si>
  <si>
    <t>Мвар</t>
  </si>
  <si>
    <t>км ЛЭП</t>
  </si>
  <si>
    <t>МВт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</si>
  <si>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 &lt;*&gt;</t>
  </si>
  <si>
    <t>Г</t>
  </si>
  <si>
    <t>1.1</t>
  </si>
  <si>
    <t>…</t>
  </si>
  <si>
    <t>1.2</t>
  </si>
  <si>
    <t>1.3</t>
  </si>
  <si>
    <t>I_172118182</t>
  </si>
  <si>
    <t>1.4</t>
  </si>
  <si>
    <t>1.5</t>
  </si>
  <si>
    <t>G_172121156</t>
  </si>
  <si>
    <t>G_172121159</t>
  </si>
  <si>
    <t>I_172118178</t>
  </si>
  <si>
    <t>нд</t>
  </si>
  <si>
    <t>к приказу Минэнерго России</t>
  </si>
  <si>
    <t>от 25 апреля 2018 г. N 320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</si>
  <si>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Электрические сети</t>
    </r>
  </si>
  <si>
    <t>Форма 14. Отчет о постановке объектов электросетевого хозяйства под напряжение и (или) включении объектов капитального строительства для проведения пусконаладочных работ (квартальный)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</si>
  <si>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</si>
  <si>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</si>
  <si>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</si>
  <si>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</si>
  <si>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</si>
  <si>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</si>
  <si>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</si>
  <si>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</si>
  <si>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</si>
  <si>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</si>
  <si>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</si>
  <si>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</si>
  <si>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</si>
  <si>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</si>
  <si>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</si>
  <si>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</si>
  <si>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</si>
  <si>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</si>
  <si>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</si>
  <si>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</si>
  <si>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</si>
  <si>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</si>
  <si>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</si>
  <si>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</si>
  <si>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</si>
  <si>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</si>
  <si>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</si>
  <si>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</si>
  <si>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</si>
  <si>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</si>
  <si>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</si>
  <si>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</si>
  <si>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</si>
  <si>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</si>
  <si>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</si>
  <si>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</si>
  <si>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</si>
  <si>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</si>
  <si>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</si>
  <si>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</si>
  <si>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</si>
  <si>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</si>
  <si>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</si>
  <si>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</si>
  <si>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</si>
  <si>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</si>
  <si>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</si>
  <si>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</si>
  <si>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</si>
  <si>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</si>
  <si>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</si>
  <si>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</si>
  <si>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</si>
  <si>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</si>
  <si>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</si>
  <si>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</si>
  <si>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</si>
  <si>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</si>
  <si>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</si>
  <si>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</si>
  <si>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</si>
  <si>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</si>
  <si>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</si>
  <si>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</si>
  <si>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</si>
  <si>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</si>
  <si>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</si>
  <si>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</si>
  <si>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</si>
  <si>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</si>
  <si>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</si>
  <si>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</si>
  <si>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</si>
  <si>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</si>
  <si>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</si>
  <si>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</si>
  <si>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</si>
  <si>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</si>
  <si>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</si>
  <si>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</si>
  <si>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</si>
  <si>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</si>
  <si>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</si>
  <si>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</si>
  <si>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</si>
  <si>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</si>
  <si>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</si>
  <si>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</si>
  <si>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</si>
  <si>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</si>
  <si>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</si>
  <si>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Покупка вычислительной и оргтехники</t>
  </si>
  <si>
    <t>МВ×А</t>
  </si>
  <si>
    <t>КСО</t>
  </si>
  <si>
    <t>шт.</t>
  </si>
  <si>
    <t xml:space="preserve">                                                         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</si>
  <si>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</si>
  <si>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</si>
  <si>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</si>
  <si>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Приложение № 14</t>
  </si>
  <si>
    <t>5.1</t>
  </si>
  <si>
    <t>5.2</t>
  </si>
  <si>
    <t>5.3</t>
  </si>
  <si>
    <t>5.4</t>
  </si>
  <si>
    <t>5.5</t>
  </si>
  <si>
    <t>5.6</t>
  </si>
  <si>
    <t>5.7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</si>
  <si>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</si>
  <si>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</si>
  <si>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</si>
  <si>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</si>
  <si>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</si>
  <si>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</si>
  <si>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</si>
  <si>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</si>
  <si>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</si>
  <si>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</si>
  <si>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</si>
  <si>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</si>
  <si>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</si>
  <si>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7.7</t>
  </si>
  <si>
    <t>8.1</t>
  </si>
  <si>
    <t>8.2</t>
  </si>
  <si>
    <t>8.3</t>
  </si>
  <si>
    <t>8.4</t>
  </si>
  <si>
    <t>8.5</t>
  </si>
  <si>
    <t>8.6</t>
  </si>
  <si>
    <t>8.7</t>
  </si>
  <si>
    <t>9.1</t>
  </si>
  <si>
    <t>9.2</t>
  </si>
  <si>
    <t>9.3</t>
  </si>
  <si>
    <t>9.4</t>
  </si>
  <si>
    <t>9.5</t>
  </si>
  <si>
    <t>9.6</t>
  </si>
  <si>
    <t>9.7</t>
  </si>
  <si>
    <t>10.1</t>
  </si>
  <si>
    <t>10.2</t>
  </si>
  <si>
    <t>10.3</t>
  </si>
  <si>
    <t>10.4</t>
  </si>
  <si>
    <t>10.5</t>
  </si>
  <si>
    <t>10.6</t>
  </si>
  <si>
    <t>10.7</t>
  </si>
  <si>
    <t>Технологическое присоединение энергопринимающих устройств потребителей максимальной мощностью до 15 кВт (2019г.) включительно, всего</t>
  </si>
  <si>
    <t>Технологическое присоединение энергопринимающих устройств потребителей максимальной мощностью до 150 кВт (2019г.) включительно, всего</t>
  </si>
  <si>
    <t>Реконструкция ТП-22. Замена трансформатора ТМ 400/10/0,4 на ТМГСУ11 250/10/0,4 с уменьшением мощности на 150кВА</t>
  </si>
  <si>
    <t>G_172119034</t>
  </si>
  <si>
    <t>Реконструкция ТП-13. Замена трансформатора ТМ 100/10/0,4 на ТМГСУ11 63/10/0,4 с уменьшением мощности на 37кВА</t>
  </si>
  <si>
    <t>G_172119035</t>
  </si>
  <si>
    <t>Реконструкция ТП-30. Замена трансформатора ТМ 315/10/0,4 на ТМГСУ11 250/10/0,4 с уменьшением мощности на 65кВА</t>
  </si>
  <si>
    <t>G_172119036</t>
  </si>
  <si>
    <t>Реконструкция ТП-83. Замена трансформатора ТМ 250/10/0,4 на ТМГСУ11 250/10/0,4 (кВА)</t>
  </si>
  <si>
    <t>G_172119037</t>
  </si>
  <si>
    <t>Реконструкция ТП-73. Замена трансформатора ТМ 160/10/0,4 на ТМГСУ11 160/10/0,4 (кВА)</t>
  </si>
  <si>
    <t>G_172119038</t>
  </si>
  <si>
    <t>Реконструкция ТП-124. Замена трансформатора ТМ 250/10/0,4 на ТМГСУ11 250/10/0,4 (кВА)</t>
  </si>
  <si>
    <t>G_172119039</t>
  </si>
  <si>
    <t>Реконструкция ТП-144. Замена трансформатора ТМ 250/10/0,4 на ТМГСУ11 250/10/0,4 (кВА)</t>
  </si>
  <si>
    <t>G_172119040</t>
  </si>
  <si>
    <t>Реконструкция ТП-149. Замена трансформатора ТМ 250/10/0,4 на ТМГСУ11 160/10/0,4 с уменьшением мощности на 90кВА</t>
  </si>
  <si>
    <t>G_172119041</t>
  </si>
  <si>
    <t>Реконструкция ТП-84 мощностью 0,25МВА</t>
  </si>
  <si>
    <t>G_172119042</t>
  </si>
  <si>
    <t>Реконструкция ТП-138 мощностью 0,16МВА</t>
  </si>
  <si>
    <t>G_172119043</t>
  </si>
  <si>
    <t>Реконструкция ТП-233 мощностью 0,25МВА</t>
  </si>
  <si>
    <t>I_172119204</t>
  </si>
  <si>
    <t>I_172119184</t>
  </si>
  <si>
    <t>G_172119092</t>
  </si>
  <si>
    <t>Реконструкция КЛ-10кВ ввод на ТП-84 протяженностью 0,046км</t>
  </si>
  <si>
    <t>I_172119185</t>
  </si>
  <si>
    <t>Реконструкция КЛ-10кВ ввод на ТП-138 протяженностью 0,026км</t>
  </si>
  <si>
    <t>I_172119186</t>
  </si>
  <si>
    <t>Реконструкция КЛ-0,4кВ выхода от ТП-84 протяженностью 0,021км</t>
  </si>
  <si>
    <t>I_172119189</t>
  </si>
  <si>
    <t>I_172119193</t>
  </si>
  <si>
    <t>G_172119119</t>
  </si>
  <si>
    <t>G_172119122</t>
  </si>
  <si>
    <t>Строительство КТП при делении ВЛ-0,4кВ от ТП-150 (Оптимизация) мощностью 0,1МВА</t>
  </si>
  <si>
    <t>G_172119144</t>
  </si>
  <si>
    <t>Строительство КТП при делении ВЛ-0,4кВ от ТП-150 (Оптимизация). Строительство КЛ-10кВ протяженностью 0,122км</t>
  </si>
  <si>
    <t>I_172119188</t>
  </si>
  <si>
    <t>I_172119194</t>
  </si>
  <si>
    <t>Покупка ГАЗ-27527 "Соболь" для ОДС (1 шт.)</t>
  </si>
  <si>
    <t>J_172119201</t>
  </si>
  <si>
    <t>Покупка ГАЗ-27527 "Соболь" для СУЭЭ (1 шт.)</t>
  </si>
  <si>
    <t>J_172119202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</si>
  <si>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2019</t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</si>
  <si>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>приказом МПИП РБ №247-О от 31.10.2016 г./№243-О от 24.10.2017 г./№347-О от 25.12.2018 г./№209-О от 23.07.2019г.</t>
    </r>
  </si>
  <si>
    <t>Реконструкция ТП-139 мощностью 0,25МВА</t>
  </si>
  <si>
    <t>J_172119197</t>
  </si>
  <si>
    <t>Модернизация морально и физически устаревшего эл.оборудования РП-6 с количеством ячеек КСО-10шт. (2019г.-5шт., 2020г.-5 шт.)</t>
  </si>
  <si>
    <t>ЭI_172119179</t>
  </si>
  <si>
    <t>Реконструкция КЛ-10кВ ф.7 протяженностью 0,282км</t>
  </si>
  <si>
    <t>Реконструкция ВЛ-10кВ ф.15 протяженностью 0,7км</t>
  </si>
  <si>
    <t>Реконструкция КЛ-10кВ ф.1025 от ПС "Дубки" до РП-1 протяженностью 1,666км</t>
  </si>
  <si>
    <t>J_172119199</t>
  </si>
  <si>
    <t>Модернизация ВЛ-0,4кВ от ТП-157 в мкр.Солнечный в районе ул.Гильмиярова протяженностью 2,021км</t>
  </si>
  <si>
    <t>G_172121129</t>
  </si>
  <si>
    <t>G_172120124</t>
  </si>
  <si>
    <t>Строительство ТП-603 мощностью 0,4МВА</t>
  </si>
  <si>
    <t>J_172119200</t>
  </si>
  <si>
    <t>Строительство КЛ-10кВ ввод на ТП-603 протяженностью 0,31км</t>
  </si>
  <si>
    <t>J_172120215</t>
  </si>
  <si>
    <t>Покупка земельного участка для БРП</t>
  </si>
  <si>
    <t>J_172119203</t>
  </si>
  <si>
    <t>Строительство волоконно-оптической линии связи (2017г.-4,7км, 2018г.-1,59км, 2019г.-0,797км, 2020г.-2,56км, 2021г.-5км)</t>
  </si>
  <si>
    <t>Покупка основных средств</t>
  </si>
  <si>
    <t>Покупка автоподъемника ПСС-131 (1 шт.)</t>
  </si>
  <si>
    <t>точек</t>
  </si>
  <si>
    <t>Установка АСКУЭ (ТП-29), кол-во точек 148шт.</t>
  </si>
  <si>
    <t>Установка АСКУЭ (ТП-33), кол-во точек 112шт.</t>
  </si>
  <si>
    <t>Установка АСКУЭ в целях технологического присоединения, кол-во точек в 2018г.-149шт., в 2019г.-149шт., в 2020г.-135шт., в 2021г.-135шт.</t>
  </si>
  <si>
    <t>Установка АСКУЭ (ТП-49), кол-во точек 97шт.</t>
  </si>
  <si>
    <t>Установка АСКУЭ (ТП-40), кол-во точек 133шт.</t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</si>
  <si>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2020</t>
    </r>
    <r>
      <rPr>
        <b/>
        <sz val="12"/>
        <color theme="1"/>
        <rFont val="Times New Roman"/>
        <family val="1"/>
        <charset val="204"/>
      </rPr>
      <t xml:space="preserve"> год</t>
    </r>
  </si>
  <si>
    <r>
      <t xml:space="preserve">за </t>
    </r>
    <r>
      <rPr>
        <b/>
        <u/>
        <sz val="12"/>
        <color theme="1"/>
        <rFont val="Times New Roman"/>
        <family val="1"/>
        <charset val="204"/>
      </rPr>
      <t>IV</t>
    </r>
    <r>
      <rPr>
        <b/>
        <sz val="12"/>
        <color theme="1"/>
        <rFont val="Times New Roman"/>
        <family val="1"/>
        <charset val="204"/>
      </rPr>
      <t xml:space="preserve"> квартал </t>
    </r>
    <r>
      <rPr>
        <b/>
        <u/>
        <sz val="12"/>
        <color theme="1"/>
        <rFont val="Times New Roman"/>
        <family val="1"/>
        <charset val="204"/>
      </rPr>
      <t>2019</t>
    </r>
    <r>
      <rPr>
        <b/>
        <sz val="12"/>
        <color theme="1"/>
        <rFont val="Times New Roman"/>
        <family val="1"/>
        <charset val="204"/>
      </rPr>
      <t xml:space="preserve"> года</t>
    </r>
  </si>
  <si>
    <t>Установка АСКУЭ (ТП-54), кол-во точек 101шт.</t>
  </si>
  <si>
    <t>G_172120128</t>
  </si>
  <si>
    <t>Установка АСКУЭ (ТП-159), кол-во точек 70шт.</t>
  </si>
  <si>
    <t>J_172120214</t>
  </si>
  <si>
    <t>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</si>
</sst>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#,##0.000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auto="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5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165" fontId="4" fillId="0" borderId="0" xfId="0" applyNumberFormat="1" applyFont="1" applyFill="1"/>
    <xf numFmtId="166" fontId="4" fillId="0" borderId="0" xfId="0" applyNumberFormat="1" applyFont="1" applyFill="1"/>
    <xf numFmtId="166" fontId="4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wrapText="1"/>
    </xf>
    <xf numFmtId="165" fontId="5" fillId="0" borderId="0" xfId="0" applyNumberFormat="1" applyFont="1" applyFill="1" applyAlignment="1">
      <alignment wrapText="1"/>
    </xf>
    <xf numFmtId="0" fontId="7" fillId="0" borderId="0" xfId="0" applyFont="1" applyFill="1"/>
    <xf numFmtId="165" fontId="7" fillId="0" borderId="0" xfId="0" applyNumberFormat="1" applyFont="1" applyFill="1"/>
    <xf numFmtId="166" fontId="7" fillId="0" borderId="0" xfId="0" applyNumberFormat="1" applyFont="1" applyFill="1"/>
    <xf numFmtId="0" fontId="6" fillId="0" borderId="0" xfId="0" applyFont="1" applyFill="1" applyAlignment="1">
      <alignment horizontal="center" vertical="center" wrapText="1"/>
    </xf>
    <xf numFmtId="165" fontId="6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165" fontId="5" fillId="0" borderId="0" xfId="0" applyNumberFormat="1" applyFont="1" applyFill="1" applyAlignment="1">
      <alignment horizontal="center" wrapText="1"/>
    </xf>
    <xf numFmtId="165" fontId="5" fillId="0" borderId="1" xfId="1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left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49" fontId="4" fillId="3" borderId="1" xfId="1" applyNumberFormat="1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4" fillId="0" borderId="1" xfId="1" applyFont="1" applyFill="1" applyBorder="1"/>
    <xf numFmtId="0" fontId="5" fillId="0" borderId="1" xfId="1" applyFont="1" applyFill="1" applyBorder="1" applyAlignment="1">
      <alignment horizontal="center" wrapText="1"/>
    </xf>
    <xf numFmtId="164" fontId="11" fillId="0" borderId="1" xfId="2" applyNumberFormat="1" applyFont="1" applyFill="1" applyBorder="1" applyAlignment="1">
      <alignment horizontal="center" vertical="center" textRotation="90" wrapText="1"/>
    </xf>
    <xf numFmtId="164" fontId="12" fillId="0" borderId="1" xfId="0" applyNumberFormat="1" applyFont="1" applyFill="1" applyBorder="1" applyAlignment="1">
      <alignment horizontal="center" vertical="center" textRotation="90" wrapText="1"/>
    </xf>
    <xf numFmtId="0" fontId="11" fillId="0" borderId="1" xfId="2" applyFont="1" applyFill="1" applyBorder="1" applyAlignment="1">
      <alignment horizontal="center" vertical="center" textRotation="90" wrapText="1"/>
    </xf>
    <xf numFmtId="49" fontId="3" fillId="0" borderId="1" xfId="0" applyNumberFormat="1" applyFont="1" applyBorder="1" applyAlignment="1">
      <alignment horizontal="center" vertical="center" wrapText="1"/>
    </xf>
    <xf numFmtId="49" fontId="0" fillId="0" borderId="0" xfId="0" applyNumberFormat="1"/>
    <xf numFmtId="164" fontId="5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/>
    <xf numFmtId="166" fontId="5" fillId="0" borderId="1" xfId="1" applyNumberFormat="1" applyFont="1" applyFill="1" applyBorder="1" applyAlignment="1">
      <alignment horizontal="center" vertical="center"/>
    </xf>
    <xf numFmtId="166" fontId="4" fillId="0" borderId="1" xfId="1" applyNumberFormat="1" applyFont="1" applyFill="1" applyBorder="1" applyAlignment="1">
      <alignment horizontal="center" vertical="center"/>
    </xf>
    <xf numFmtId="166" fontId="4" fillId="2" borderId="1" xfId="1" applyNumberFormat="1" applyFont="1" applyFill="1" applyBorder="1" applyAlignment="1">
      <alignment horizontal="center" vertical="center"/>
    </xf>
    <xf numFmtId="166" fontId="4" fillId="0" borderId="1" xfId="1" applyNumberFormat="1" applyFont="1" applyFill="1" applyBorder="1"/>
    <xf numFmtId="0" fontId="6" fillId="0" borderId="0" xfId="0" applyFont="1" applyFill="1" applyAlignment="1">
      <alignment horizontal="center" wrapText="1"/>
    </xf>
    <xf numFmtId="0" fontId="9" fillId="0" borderId="0" xfId="0" applyFont="1" applyFill="1" applyAlignment="1">
      <alignment vertical="top"/>
    </xf>
    <xf numFmtId="166" fontId="5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5" xfId="2"/>
    <cellStyle name="Обычный 7" xfId="1"/>
  </cellStyles>
  <dxfs count="158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O145"/>
  <sheetViews>
    <sheetView tabSelected="1" topLeftCell="A15" zoomScale="70" zoomScaleNormal="70" workbookViewId="0">
      <pane xSplit="3" ySplit="6" topLeftCell="D21" activePane="bottomRight" state="frozen"/>
      <selection activeCell="A15" sqref="A15"/>
      <selection pane="topRight" activeCell="D15" sqref="D15"/>
      <selection pane="bottomLeft" activeCell="A21" sqref="A21"/>
      <selection pane="bottomRight" activeCell="E20" sqref="E20"/>
    </sheetView>
  </sheetViews>
  <sheetFormatPr defaultRowHeight="15" x14ac:dyDescent="0.25"/>
  <cols>
    <col min="1" max="1" width="15" style="1" customWidth="1"/>
    <col min="2" max="2" width="30" customWidth="1"/>
    <col min="3" max="3" width="15.42578125" style="1" customWidth="1"/>
    <col min="4" max="4" width="24.85546875" customWidth="1"/>
    <col min="5" max="46" width="7.85546875" customWidth="1"/>
  </cols>
  <sheetData>
    <row r="1" spans="1:119" s="4" customFormat="1" ht="15" customHeight="1" x14ac:dyDescent="0.2">
      <c r="A1" s="3"/>
      <c r="C1" s="5"/>
      <c r="G1" s="6"/>
      <c r="H1" s="6"/>
      <c r="I1" s="6"/>
      <c r="J1" s="6"/>
      <c r="K1" s="6"/>
      <c r="L1" s="6"/>
      <c r="M1" s="7"/>
      <c r="N1" s="7"/>
      <c r="O1" s="7"/>
      <c r="P1" s="7"/>
      <c r="Q1" s="7"/>
      <c r="R1" s="7"/>
      <c r="U1" s="6"/>
      <c r="V1" s="6"/>
      <c r="W1" s="6"/>
      <c r="X1" s="6"/>
      <c r="Y1" s="6"/>
      <c r="Z1" s="6"/>
      <c r="AA1" s="7"/>
      <c r="AB1" s="7"/>
      <c r="AC1" s="7"/>
      <c r="AD1" s="7"/>
      <c r="AE1" s="7"/>
      <c r="AF1" s="7"/>
      <c r="AI1" s="6"/>
      <c r="AJ1" s="6"/>
      <c r="AK1" s="6"/>
      <c r="AL1" s="6"/>
      <c r="AM1" s="6"/>
      <c r="AN1" s="6"/>
      <c r="AO1" s="7"/>
      <c r="AP1" s="7"/>
      <c r="AQ1" s="7"/>
      <c r="AR1" s="8"/>
      <c r="AS1" s="8"/>
      <c r="AT1" s="8" t="s">
        <v>130</v>
      </c>
      <c r="AV1" s="6"/>
      <c r="AW1" s="6"/>
      <c r="AX1" s="6"/>
      <c r="AY1" s="6"/>
      <c r="AZ1" s="7"/>
      <c r="BA1" s="7"/>
      <c r="BB1" s="7"/>
      <c r="BC1" s="7"/>
      <c r="BF1" s="6"/>
      <c r="BG1" s="6"/>
      <c r="BH1" s="6"/>
      <c r="BI1" s="6"/>
      <c r="BJ1" s="7"/>
      <c r="BK1" s="7"/>
      <c r="BL1" s="7"/>
      <c r="BM1" s="7"/>
      <c r="BP1" s="6"/>
      <c r="BQ1" s="6"/>
      <c r="BR1" s="6"/>
      <c r="BS1" s="6"/>
      <c r="BT1" s="7"/>
      <c r="BU1" s="7"/>
      <c r="BV1" s="7"/>
      <c r="BW1" s="7"/>
      <c r="BZ1" s="6"/>
      <c r="CA1" s="6"/>
      <c r="CB1" s="6"/>
      <c r="CC1" s="6"/>
      <c r="CD1" s="7"/>
      <c r="CE1" s="7"/>
      <c r="CF1" s="7"/>
      <c r="CG1" s="7"/>
      <c r="CJ1" s="6"/>
      <c r="CK1" s="6"/>
      <c r="CL1" s="6"/>
      <c r="CM1" s="6"/>
      <c r="CN1" s="7"/>
      <c r="CO1" s="7"/>
      <c r="CP1" s="7"/>
      <c r="CQ1" s="7"/>
      <c r="CT1" s="6"/>
      <c r="CU1" s="6"/>
      <c r="CV1" s="6"/>
      <c r="CW1" s="6"/>
      <c r="CX1" s="7"/>
      <c r="CY1" s="7"/>
      <c r="CZ1" s="7"/>
      <c r="DA1" s="7"/>
      <c r="DD1" s="6"/>
      <c r="DE1" s="6"/>
      <c r="DF1" s="6"/>
      <c r="DG1" s="6"/>
      <c r="DH1" s="7"/>
      <c r="DI1" s="7"/>
      <c r="DJ1" s="7"/>
      <c r="DK1" s="7"/>
      <c r="DM1" s="7"/>
      <c r="DO1" s="7"/>
    </row>
    <row r="2" spans="1:119" s="4" customFormat="1" ht="15" customHeight="1" x14ac:dyDescent="0.2">
      <c r="A2" s="3"/>
      <c r="B2" s="9"/>
      <c r="C2" s="9"/>
      <c r="D2" s="9"/>
      <c r="E2" s="9"/>
      <c r="F2" s="9"/>
      <c r="G2" s="10"/>
      <c r="H2" s="6"/>
      <c r="I2" s="6"/>
      <c r="J2" s="6"/>
      <c r="K2" s="6"/>
      <c r="L2" s="6"/>
      <c r="M2" s="7"/>
      <c r="N2" s="7"/>
      <c r="O2" s="7"/>
      <c r="P2" s="7"/>
      <c r="Q2" s="7"/>
      <c r="R2" s="7"/>
      <c r="U2" s="6"/>
      <c r="V2" s="6"/>
      <c r="W2" s="6"/>
      <c r="X2" s="6"/>
      <c r="Y2" s="6"/>
      <c r="Z2" s="6"/>
      <c r="AA2" s="7"/>
      <c r="AB2" s="7"/>
      <c r="AC2" s="7"/>
      <c r="AD2" s="7"/>
      <c r="AE2" s="7"/>
      <c r="AF2" s="7"/>
      <c r="AI2" s="6"/>
      <c r="AJ2" s="6"/>
      <c r="AK2" s="6"/>
      <c r="AL2" s="6"/>
      <c r="AM2" s="6"/>
      <c r="AN2" s="6"/>
      <c r="AO2" s="7"/>
      <c r="AP2" s="7"/>
      <c r="AQ2" s="7"/>
      <c r="AR2" s="8"/>
      <c r="AS2" s="8"/>
      <c r="AT2" s="8" t="s">
        <v>27</v>
      </c>
      <c r="AV2" s="6"/>
      <c r="AW2" s="6"/>
      <c r="AX2" s="6"/>
      <c r="AY2" s="6"/>
      <c r="AZ2" s="7"/>
      <c r="BA2" s="7"/>
      <c r="BB2" s="7"/>
      <c r="BC2" s="7"/>
      <c r="BF2" s="6"/>
      <c r="BG2" s="6"/>
      <c r="BH2" s="6"/>
      <c r="BI2" s="6"/>
      <c r="BJ2" s="7"/>
      <c r="BK2" s="7"/>
      <c r="BL2" s="7"/>
      <c r="BM2" s="7"/>
      <c r="BP2" s="6"/>
      <c r="BQ2" s="6"/>
      <c r="BR2" s="6"/>
      <c r="BS2" s="6"/>
      <c r="BT2" s="7"/>
      <c r="BU2" s="7"/>
      <c r="BV2" s="7"/>
      <c r="BW2" s="7"/>
      <c r="BZ2" s="6"/>
      <c r="CA2" s="6"/>
      <c r="CB2" s="6"/>
      <c r="CC2" s="6"/>
      <c r="CD2" s="7"/>
      <c r="CE2" s="7"/>
      <c r="CF2" s="7"/>
      <c r="CG2" s="7"/>
      <c r="CJ2" s="6"/>
      <c r="CK2" s="6"/>
      <c r="CL2" s="6"/>
      <c r="CM2" s="6"/>
      <c r="CN2" s="7"/>
      <c r="CO2" s="7"/>
      <c r="CP2" s="7"/>
      <c r="CQ2" s="7"/>
      <c r="CT2" s="6"/>
      <c r="CU2" s="6"/>
      <c r="CV2" s="6"/>
      <c r="CW2" s="6"/>
      <c r="CX2" s="7"/>
      <c r="CY2" s="7"/>
      <c r="CZ2" s="7"/>
      <c r="DA2" s="7"/>
      <c r="DD2" s="6"/>
      <c r="DE2" s="6"/>
      <c r="DF2" s="6"/>
      <c r="DG2" s="6"/>
      <c r="DH2" s="7"/>
      <c r="DI2" s="7"/>
      <c r="DJ2" s="7"/>
      <c r="DK2" s="7"/>
      <c r="DM2" s="7"/>
      <c r="DO2" s="7"/>
    </row>
    <row r="3" spans="1:119" s="4" customFormat="1" ht="15" customHeight="1" x14ac:dyDescent="0.2">
      <c r="A3" s="9"/>
      <c r="B3" s="9"/>
      <c r="C3" s="9"/>
      <c r="D3" s="9"/>
      <c r="E3" s="9"/>
      <c r="F3" s="9"/>
      <c r="G3" s="10"/>
      <c r="H3" s="6"/>
      <c r="I3" s="6"/>
      <c r="J3" s="6"/>
      <c r="K3" s="6"/>
      <c r="L3" s="6"/>
      <c r="M3" s="7"/>
      <c r="N3" s="7"/>
      <c r="O3" s="7"/>
      <c r="P3" s="7"/>
      <c r="Q3" s="7"/>
      <c r="R3" s="7"/>
      <c r="U3" s="6"/>
      <c r="V3" s="6"/>
      <c r="W3" s="6"/>
      <c r="X3" s="6"/>
      <c r="Y3" s="6"/>
      <c r="Z3" s="6"/>
      <c r="AA3" s="7"/>
      <c r="AB3" s="7"/>
      <c r="AC3" s="7"/>
      <c r="AD3" s="7"/>
      <c r="AE3" s="7"/>
      <c r="AF3" s="7"/>
      <c r="AI3" s="6"/>
      <c r="AJ3" s="6"/>
      <c r="AK3" s="6"/>
      <c r="AL3" s="6"/>
      <c r="AM3" s="6"/>
      <c r="AN3" s="6"/>
      <c r="AO3" s="7"/>
      <c r="AP3" s="7"/>
      <c r="AQ3" s="7"/>
      <c r="AR3" s="8"/>
      <c r="AS3" s="8"/>
      <c r="AT3" s="8" t="s">
        <v>28</v>
      </c>
      <c r="AV3" s="6"/>
      <c r="AW3" s="6"/>
      <c r="AX3" s="6"/>
      <c r="AY3" s="6"/>
      <c r="AZ3" s="7"/>
      <c r="BA3" s="7"/>
      <c r="BB3" s="7"/>
      <c r="BC3" s="7"/>
      <c r="BF3" s="6"/>
      <c r="BG3" s="6"/>
      <c r="BH3" s="6"/>
      <c r="BI3" s="6"/>
      <c r="BJ3" s="7"/>
      <c r="BK3" s="7"/>
      <c r="BL3" s="7"/>
      <c r="BM3" s="7"/>
      <c r="BP3" s="6"/>
      <c r="BQ3" s="6"/>
      <c r="BR3" s="6"/>
      <c r="BS3" s="6"/>
      <c r="BT3" s="7"/>
      <c r="BU3" s="7"/>
      <c r="BV3" s="7"/>
      <c r="BW3" s="7"/>
      <c r="BZ3" s="6"/>
      <c r="CA3" s="6"/>
      <c r="CB3" s="6"/>
      <c r="CC3" s="6"/>
      <c r="CD3" s="7"/>
      <c r="CE3" s="7"/>
      <c r="CF3" s="7"/>
      <c r="CG3" s="7"/>
      <c r="CJ3" s="6"/>
      <c r="CK3" s="6"/>
      <c r="CL3" s="6"/>
      <c r="CM3" s="6"/>
      <c r="CN3" s="7"/>
      <c r="CO3" s="7"/>
      <c r="CP3" s="7"/>
      <c r="CQ3" s="7"/>
      <c r="CT3" s="6"/>
      <c r="CU3" s="6"/>
      <c r="CV3" s="6"/>
      <c r="CW3" s="6"/>
      <c r="CX3" s="7"/>
      <c r="CY3" s="7"/>
      <c r="CZ3" s="7"/>
      <c r="DA3" s="7"/>
      <c r="DD3" s="6"/>
      <c r="DE3" s="6"/>
      <c r="DF3" s="6"/>
      <c r="DG3" s="6"/>
      <c r="DH3" s="7"/>
      <c r="DI3" s="7"/>
      <c r="DJ3" s="7"/>
      <c r="DK3" s="7"/>
      <c r="DM3" s="7"/>
      <c r="DO3" s="7"/>
    </row>
    <row r="4" spans="1:119" s="11" customFormat="1" ht="15.75" customHeight="1" x14ac:dyDescent="0.25">
      <c r="A4" s="51" t="s">
        <v>30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V4" s="12"/>
      <c r="AW4" s="12"/>
      <c r="AX4" s="12"/>
      <c r="AY4" s="12"/>
      <c r="AZ4" s="12"/>
      <c r="BA4" s="12"/>
      <c r="BB4" s="12"/>
      <c r="BC4" s="13"/>
      <c r="BF4" s="12"/>
      <c r="BG4" s="12"/>
      <c r="BH4" s="12"/>
      <c r="BI4" s="12"/>
      <c r="BJ4" s="12"/>
      <c r="BK4" s="12"/>
      <c r="BL4" s="12"/>
      <c r="BM4" s="13"/>
      <c r="BP4" s="12"/>
      <c r="BQ4" s="12"/>
      <c r="BR4" s="12"/>
      <c r="BS4" s="12"/>
      <c r="BT4" s="12"/>
      <c r="BU4" s="12"/>
      <c r="BV4" s="12"/>
      <c r="BW4" s="13"/>
      <c r="BZ4" s="12"/>
      <c r="CA4" s="12"/>
      <c r="CB4" s="12"/>
      <c r="CC4" s="12"/>
      <c r="CD4" s="12"/>
      <c r="CE4" s="12"/>
      <c r="CF4" s="12"/>
      <c r="CG4" s="13"/>
      <c r="CJ4" s="12"/>
      <c r="CK4" s="12"/>
      <c r="CL4" s="12"/>
      <c r="CM4" s="12"/>
      <c r="CN4" s="12"/>
      <c r="CO4" s="12"/>
      <c r="CP4" s="12"/>
      <c r="CQ4" s="13"/>
      <c r="CT4" s="12"/>
      <c r="CU4" s="12"/>
      <c r="CV4" s="12"/>
      <c r="CW4" s="12"/>
      <c r="CX4" s="12"/>
      <c r="CY4" s="12"/>
      <c r="CZ4" s="12"/>
      <c r="DA4" s="13"/>
      <c r="DD4" s="12"/>
      <c r="DE4" s="12"/>
      <c r="DF4" s="12"/>
      <c r="DG4" s="12"/>
      <c r="DH4" s="12"/>
      <c r="DI4" s="12"/>
      <c r="DJ4" s="12"/>
      <c r="DK4" s="13"/>
      <c r="DM4" s="13"/>
      <c r="DO4" s="13"/>
    </row>
    <row r="5" spans="1:119" s="11" customFormat="1" ht="15" customHeight="1" x14ac:dyDescent="0.25">
      <c r="A5" s="51" t="s">
        <v>246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V5" s="12"/>
      <c r="AW5" s="12"/>
      <c r="AX5" s="12"/>
      <c r="AY5" s="12"/>
      <c r="AZ5" s="12"/>
      <c r="BA5" s="12"/>
      <c r="BB5" s="12"/>
      <c r="BC5" s="13"/>
      <c r="BF5" s="12"/>
      <c r="BG5" s="12"/>
      <c r="BH5" s="12"/>
      <c r="BI5" s="12"/>
      <c r="BJ5" s="12"/>
      <c r="BK5" s="12"/>
      <c r="BL5" s="12"/>
      <c r="BM5" s="13"/>
      <c r="BP5" s="12"/>
      <c r="BQ5" s="12"/>
      <c r="BR5" s="12"/>
      <c r="BS5" s="12"/>
      <c r="BT5" s="12"/>
      <c r="BU5" s="12"/>
      <c r="BV5" s="12"/>
      <c r="BW5" s="13"/>
      <c r="BZ5" s="12"/>
      <c r="CA5" s="12"/>
      <c r="CB5" s="12"/>
      <c r="CC5" s="12"/>
      <c r="CD5" s="12"/>
      <c r="CE5" s="12"/>
      <c r="CF5" s="12"/>
      <c r="CG5" s="13"/>
      <c r="CJ5" s="12"/>
      <c r="CK5" s="12"/>
      <c r="CL5" s="12"/>
      <c r="CM5" s="12"/>
      <c r="CN5" s="12"/>
      <c r="CO5" s="12"/>
      <c r="CP5" s="12"/>
      <c r="CQ5" s="13"/>
      <c r="CT5" s="12"/>
      <c r="CU5" s="12"/>
      <c r="CV5" s="12"/>
      <c r="CW5" s="12"/>
      <c r="CX5" s="12"/>
      <c r="CY5" s="12"/>
      <c r="CZ5" s="12"/>
      <c r="DA5" s="13"/>
      <c r="DD5" s="12"/>
      <c r="DE5" s="12"/>
      <c r="DF5" s="12"/>
      <c r="DG5" s="12"/>
      <c r="DH5" s="12"/>
      <c r="DI5" s="12"/>
      <c r="DJ5" s="12"/>
      <c r="DK5" s="13"/>
      <c r="DM5" s="13"/>
      <c r="DO5" s="13"/>
    </row>
    <row r="6" spans="1:119" s="11" customFormat="1" ht="15" customHeight="1" x14ac:dyDescent="0.25">
      <c r="A6" s="14"/>
      <c r="B6" s="14"/>
      <c r="C6" s="14"/>
      <c r="D6" s="14"/>
      <c r="E6" s="14"/>
      <c r="F6" s="14"/>
      <c r="G6" s="15"/>
      <c r="H6" s="15"/>
      <c r="I6" s="12"/>
      <c r="J6" s="12"/>
      <c r="K6" s="12"/>
      <c r="L6" s="12"/>
      <c r="M6" s="13"/>
      <c r="N6" s="13"/>
      <c r="O6" s="13"/>
      <c r="P6" s="13"/>
      <c r="Q6" s="13"/>
      <c r="R6" s="13"/>
      <c r="U6" s="12"/>
      <c r="V6" s="12"/>
      <c r="W6" s="12"/>
      <c r="X6" s="12"/>
      <c r="Y6" s="12"/>
      <c r="Z6" s="12"/>
      <c r="AA6" s="13"/>
      <c r="AB6" s="13"/>
      <c r="AC6" s="13"/>
      <c r="AD6" s="13"/>
      <c r="AE6" s="13"/>
      <c r="AF6" s="13"/>
      <c r="AI6" s="12"/>
      <c r="AJ6" s="12"/>
      <c r="AK6" s="12"/>
      <c r="AL6" s="12"/>
      <c r="AM6" s="12"/>
      <c r="AN6" s="12"/>
      <c r="AO6" s="13"/>
      <c r="AP6" s="13"/>
      <c r="AQ6" s="13"/>
      <c r="AR6" s="13"/>
      <c r="AS6" s="13"/>
      <c r="AT6" s="13"/>
      <c r="AV6" s="12"/>
      <c r="AW6" s="12"/>
      <c r="AX6" s="12"/>
      <c r="AY6" s="12"/>
      <c r="AZ6" s="13"/>
      <c r="BA6" s="13"/>
      <c r="BB6" s="13"/>
      <c r="BC6" s="13"/>
      <c r="BF6" s="12"/>
      <c r="BG6" s="12"/>
      <c r="BH6" s="12"/>
      <c r="BI6" s="12"/>
      <c r="BJ6" s="13"/>
      <c r="BK6" s="13"/>
      <c r="BL6" s="13"/>
      <c r="BM6" s="13"/>
      <c r="BP6" s="12"/>
      <c r="BQ6" s="12"/>
      <c r="BR6" s="12"/>
      <c r="BS6" s="12"/>
      <c r="BT6" s="13"/>
      <c r="BU6" s="13"/>
      <c r="BV6" s="13"/>
      <c r="BW6" s="13"/>
      <c r="BZ6" s="12"/>
      <c r="CA6" s="12"/>
      <c r="CB6" s="12"/>
      <c r="CC6" s="12"/>
      <c r="CD6" s="13"/>
      <c r="CE6" s="13"/>
      <c r="CF6" s="13"/>
      <c r="CG6" s="13"/>
      <c r="CJ6" s="12"/>
      <c r="CK6" s="12"/>
      <c r="CL6" s="12"/>
      <c r="CM6" s="12"/>
      <c r="CN6" s="13"/>
      <c r="CO6" s="13"/>
      <c r="CP6" s="13"/>
      <c r="CQ6" s="13"/>
      <c r="CT6" s="12"/>
      <c r="CU6" s="12"/>
      <c r="CV6" s="12"/>
      <c r="CW6" s="12"/>
      <c r="CX6" s="13"/>
      <c r="CY6" s="13"/>
      <c r="CZ6" s="13"/>
      <c r="DA6" s="13"/>
      <c r="DD6" s="12"/>
      <c r="DE6" s="12"/>
      <c r="DF6" s="12"/>
      <c r="DG6" s="12"/>
      <c r="DH6" s="13"/>
      <c r="DI6" s="13"/>
      <c r="DJ6" s="13"/>
      <c r="DK6" s="13"/>
      <c r="DM6" s="13"/>
      <c r="DO6" s="13"/>
    </row>
    <row r="7" spans="1:119" s="11" customFormat="1" ht="15" customHeight="1" x14ac:dyDescent="0.25">
      <c r="A7" s="50" t="s">
        <v>29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V7" s="12"/>
      <c r="AW7" s="12"/>
      <c r="AX7" s="12"/>
      <c r="AY7" s="12"/>
      <c r="AZ7" s="12"/>
      <c r="BA7" s="12"/>
      <c r="BB7" s="12"/>
      <c r="BC7" s="13"/>
      <c r="BF7" s="12"/>
      <c r="BG7" s="12"/>
      <c r="BH7" s="12"/>
      <c r="BI7" s="12"/>
      <c r="BJ7" s="12"/>
      <c r="BK7" s="12"/>
      <c r="BL7" s="12"/>
      <c r="BM7" s="13"/>
      <c r="BP7" s="12"/>
      <c r="BQ7" s="12"/>
      <c r="BR7" s="12"/>
      <c r="BS7" s="12"/>
      <c r="BT7" s="12"/>
      <c r="BU7" s="12"/>
      <c r="BV7" s="12"/>
      <c r="BW7" s="13"/>
      <c r="BZ7" s="12"/>
      <c r="CA7" s="12"/>
      <c r="CB7" s="12"/>
      <c r="CC7" s="12"/>
      <c r="CD7" s="12"/>
      <c r="CE7" s="12"/>
      <c r="CF7" s="12"/>
      <c r="CG7" s="13"/>
      <c r="CJ7" s="12"/>
      <c r="CK7" s="12"/>
      <c r="CL7" s="12"/>
      <c r="CM7" s="12"/>
      <c r="CN7" s="12"/>
      <c r="CO7" s="12"/>
      <c r="CP7" s="12"/>
      <c r="CQ7" s="13"/>
      <c r="CT7" s="12"/>
      <c r="CU7" s="12"/>
      <c r="CV7" s="12"/>
      <c r="CW7" s="12"/>
      <c r="CX7" s="12"/>
      <c r="CY7" s="12"/>
      <c r="CZ7" s="12"/>
      <c r="DA7" s="13"/>
      <c r="DD7" s="12"/>
      <c r="DE7" s="12"/>
      <c r="DF7" s="12"/>
      <c r="DG7" s="12"/>
      <c r="DH7" s="12"/>
      <c r="DI7" s="12"/>
      <c r="DJ7" s="12"/>
      <c r="DK7" s="13"/>
      <c r="DM7" s="13"/>
      <c r="DO7" s="13"/>
    </row>
    <row r="8" spans="1:119" s="4" customFormat="1" ht="15" customHeight="1" x14ac:dyDescent="0.2">
      <c r="A8" s="47" t="s">
        <v>126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 t="s">
        <v>127</v>
      </c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V8" s="6"/>
      <c r="AW8" s="6"/>
      <c r="AX8" s="6"/>
      <c r="AY8" s="6"/>
      <c r="AZ8" s="6"/>
      <c r="BA8" s="6"/>
      <c r="BB8" s="6"/>
      <c r="BC8" s="7"/>
      <c r="BF8" s="6"/>
      <c r="BG8" s="6"/>
      <c r="BH8" s="6"/>
      <c r="BI8" s="6"/>
      <c r="BJ8" s="6"/>
      <c r="BK8" s="6"/>
      <c r="BL8" s="6"/>
      <c r="BM8" s="7"/>
      <c r="BP8" s="6"/>
      <c r="BQ8" s="6"/>
      <c r="BR8" s="6"/>
      <c r="BS8" s="6"/>
      <c r="BT8" s="6"/>
      <c r="BU8" s="6"/>
      <c r="BV8" s="6"/>
      <c r="BW8" s="7"/>
      <c r="BZ8" s="6"/>
      <c r="CA8" s="6"/>
      <c r="CB8" s="6"/>
      <c r="CC8" s="6"/>
      <c r="CD8" s="6"/>
      <c r="CE8" s="6"/>
      <c r="CF8" s="6"/>
      <c r="CG8" s="7"/>
      <c r="CJ8" s="6"/>
      <c r="CK8" s="6"/>
      <c r="CL8" s="6"/>
      <c r="CM8" s="6"/>
      <c r="CN8" s="6"/>
      <c r="CO8" s="6"/>
      <c r="CP8" s="6"/>
      <c r="CQ8" s="7"/>
      <c r="CT8" s="6"/>
      <c r="CU8" s="6"/>
      <c r="CV8" s="6"/>
      <c r="CW8" s="6"/>
      <c r="CX8" s="6"/>
      <c r="CY8" s="6"/>
      <c r="CZ8" s="6"/>
      <c r="DA8" s="7"/>
      <c r="DD8" s="6"/>
      <c r="DE8" s="6"/>
      <c r="DF8" s="6"/>
      <c r="DG8" s="6"/>
      <c r="DH8" s="6"/>
      <c r="DI8" s="6"/>
      <c r="DJ8" s="6"/>
      <c r="DK8" s="7"/>
      <c r="DM8" s="7"/>
      <c r="DO8" s="7"/>
    </row>
    <row r="9" spans="1:119" s="4" customFormat="1" ht="15" customHeight="1" x14ac:dyDescent="0.2">
      <c r="A9" s="16"/>
      <c r="B9" s="16"/>
      <c r="C9" s="16"/>
      <c r="D9" s="16"/>
      <c r="E9" s="16"/>
      <c r="F9" s="16"/>
      <c r="G9" s="17"/>
      <c r="H9" s="17"/>
      <c r="I9" s="6"/>
      <c r="J9" s="6"/>
      <c r="K9" s="6"/>
      <c r="L9" s="6"/>
      <c r="M9" s="7"/>
      <c r="N9" s="7"/>
      <c r="O9" s="7"/>
      <c r="P9" s="7"/>
      <c r="Q9" s="7"/>
      <c r="R9" s="7"/>
      <c r="U9" s="6"/>
      <c r="V9" s="6"/>
      <c r="W9" s="6"/>
      <c r="X9" s="6"/>
      <c r="Y9" s="6"/>
      <c r="Z9" s="6"/>
      <c r="AA9" s="7"/>
      <c r="AB9" s="7"/>
      <c r="AC9" s="7"/>
      <c r="AD9" s="7"/>
      <c r="AE9" s="7"/>
      <c r="AF9" s="7"/>
      <c r="AI9" s="6"/>
      <c r="AJ9" s="6"/>
      <c r="AK9" s="6"/>
      <c r="AL9" s="6"/>
      <c r="AM9" s="6"/>
      <c r="AN9" s="6"/>
      <c r="AO9" s="7"/>
      <c r="AP9" s="7"/>
      <c r="AQ9" s="7"/>
      <c r="AR9" s="7"/>
      <c r="AS9" s="7"/>
      <c r="AT9" s="7"/>
      <c r="AV9" s="6"/>
      <c r="AW9" s="6"/>
      <c r="AX9" s="6"/>
      <c r="AY9" s="6"/>
      <c r="AZ9" s="7"/>
      <c r="BA9" s="7"/>
      <c r="BB9" s="7"/>
      <c r="BC9" s="7"/>
      <c r="BF9" s="6"/>
      <c r="BG9" s="6"/>
      <c r="BH9" s="6"/>
      <c r="BI9" s="6"/>
      <c r="BJ9" s="7"/>
      <c r="BK9" s="7"/>
      <c r="BL9" s="7"/>
      <c r="BM9" s="7"/>
      <c r="BP9" s="6"/>
      <c r="BQ9" s="6"/>
      <c r="BR9" s="6"/>
      <c r="BS9" s="6"/>
      <c r="BT9" s="7"/>
      <c r="BU9" s="7"/>
      <c r="BV9" s="7"/>
      <c r="BW9" s="7"/>
      <c r="BZ9" s="6"/>
      <c r="CA9" s="6"/>
      <c r="CB9" s="6"/>
      <c r="CC9" s="6"/>
      <c r="CD9" s="7"/>
      <c r="CE9" s="7"/>
      <c r="CF9" s="7"/>
      <c r="CG9" s="7"/>
      <c r="CJ9" s="6"/>
      <c r="CK9" s="6"/>
      <c r="CL9" s="6"/>
      <c r="CM9" s="6"/>
      <c r="CN9" s="7"/>
      <c r="CO9" s="7"/>
      <c r="CP9" s="7"/>
      <c r="CQ9" s="7"/>
      <c r="CT9" s="6"/>
      <c r="CU9" s="6"/>
      <c r="CV9" s="6"/>
      <c r="CW9" s="6"/>
      <c r="CX9" s="7"/>
      <c r="CY9" s="7"/>
      <c r="CZ9" s="7"/>
      <c r="DA9" s="7"/>
      <c r="DD9" s="6"/>
      <c r="DE9" s="6"/>
      <c r="DF9" s="6"/>
      <c r="DG9" s="6"/>
      <c r="DH9" s="7"/>
      <c r="DI9" s="7"/>
      <c r="DJ9" s="7"/>
      <c r="DK9" s="7"/>
      <c r="DM9" s="7"/>
      <c r="DO9" s="7"/>
    </row>
    <row r="10" spans="1:119" s="11" customFormat="1" ht="15" customHeight="1" x14ac:dyDescent="0.25">
      <c r="A10" s="50" t="s">
        <v>245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V10" s="12"/>
      <c r="AW10" s="12"/>
      <c r="AX10" s="12"/>
      <c r="AY10" s="12"/>
      <c r="AZ10" s="12"/>
      <c r="BA10" s="12"/>
      <c r="BB10" s="12"/>
      <c r="BC10" s="13"/>
      <c r="BF10" s="12"/>
      <c r="BG10" s="12"/>
      <c r="BH10" s="12"/>
      <c r="BI10" s="12"/>
      <c r="BJ10" s="12"/>
      <c r="BK10" s="12"/>
      <c r="BL10" s="12"/>
      <c r="BM10" s="13"/>
      <c r="BP10" s="12"/>
      <c r="BQ10" s="12"/>
      <c r="BR10" s="12"/>
      <c r="BS10" s="12"/>
      <c r="BT10" s="12"/>
      <c r="BU10" s="12"/>
      <c r="BV10" s="12"/>
      <c r="BW10" s="13"/>
      <c r="BZ10" s="12"/>
      <c r="CA10" s="12"/>
      <c r="CB10" s="12"/>
      <c r="CC10" s="12"/>
      <c r="CD10" s="12"/>
      <c r="CE10" s="12"/>
      <c r="CF10" s="12"/>
      <c r="CG10" s="13"/>
      <c r="CJ10" s="12"/>
      <c r="CK10" s="12"/>
      <c r="CL10" s="12"/>
      <c r="CM10" s="12"/>
      <c r="CN10" s="12"/>
      <c r="CO10" s="12"/>
      <c r="CP10" s="12"/>
      <c r="CQ10" s="13"/>
      <c r="CT10" s="12"/>
      <c r="CU10" s="12"/>
      <c r="CV10" s="12"/>
      <c r="CW10" s="12"/>
      <c r="CX10" s="12"/>
      <c r="CY10" s="12"/>
      <c r="CZ10" s="12"/>
      <c r="DA10" s="13"/>
      <c r="DD10" s="12"/>
      <c r="DE10" s="12"/>
      <c r="DF10" s="12"/>
      <c r="DG10" s="12"/>
      <c r="DH10" s="12"/>
      <c r="DI10" s="12"/>
      <c r="DJ10" s="12"/>
      <c r="DK10" s="13"/>
      <c r="DM10" s="13"/>
      <c r="DO10" s="13"/>
    </row>
    <row r="11" spans="1:119" s="11" customFormat="1" ht="15" customHeight="1" x14ac:dyDescent="0.25">
      <c r="A11" s="46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V11" s="12"/>
      <c r="AW11" s="12"/>
      <c r="AX11" s="12"/>
      <c r="AY11" s="12"/>
      <c r="AZ11" s="12"/>
      <c r="BA11" s="12"/>
      <c r="BB11" s="12"/>
      <c r="BC11" s="13"/>
      <c r="BF11" s="12"/>
      <c r="BG11" s="12"/>
      <c r="BH11" s="12"/>
      <c r="BI11" s="12"/>
      <c r="BJ11" s="12"/>
      <c r="BK11" s="12"/>
      <c r="BL11" s="12"/>
      <c r="BM11" s="13"/>
      <c r="BP11" s="12"/>
      <c r="BQ11" s="12"/>
      <c r="BR11" s="12"/>
      <c r="BS11" s="12"/>
      <c r="BT11" s="12"/>
      <c r="BU11" s="12"/>
      <c r="BV11" s="12"/>
      <c r="BW11" s="13"/>
      <c r="BZ11" s="12"/>
      <c r="CA11" s="12"/>
      <c r="CB11" s="12"/>
      <c r="CC11" s="12"/>
      <c r="CD11" s="12"/>
      <c r="CE11" s="12"/>
      <c r="CF11" s="12"/>
      <c r="CG11" s="13"/>
      <c r="CJ11" s="12"/>
      <c r="CK11" s="12"/>
      <c r="CL11" s="12"/>
      <c r="CM11" s="12"/>
      <c r="CN11" s="12"/>
      <c r="CO11" s="12"/>
      <c r="CP11" s="12"/>
      <c r="CQ11" s="13"/>
      <c r="CT11" s="12"/>
      <c r="CU11" s="12"/>
      <c r="CV11" s="12"/>
      <c r="CW11" s="12"/>
      <c r="CX11" s="12"/>
      <c r="CY11" s="12"/>
      <c r="CZ11" s="12"/>
      <c r="DA11" s="13"/>
      <c r="DD11" s="12"/>
      <c r="DE11" s="12"/>
      <c r="DF11" s="12"/>
      <c r="DG11" s="12"/>
      <c r="DH11" s="12"/>
      <c r="DI11" s="12"/>
      <c r="DJ11" s="12"/>
      <c r="DK11" s="13"/>
      <c r="DM11" s="13"/>
      <c r="DO11" s="13"/>
    </row>
    <row r="12" spans="1:119" s="11" customFormat="1" ht="15.75" customHeight="1" x14ac:dyDescent="0.25">
      <c r="A12" s="50" t="s">
        <v>218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V12" s="12"/>
      <c r="AW12" s="12"/>
      <c r="AX12" s="12"/>
      <c r="AY12" s="12"/>
      <c r="AZ12" s="12"/>
      <c r="BA12" s="12"/>
      <c r="BB12" s="12"/>
      <c r="BC12" s="13"/>
      <c r="BF12" s="12"/>
      <c r="BG12" s="12"/>
      <c r="BH12" s="12"/>
      <c r="BI12" s="12"/>
      <c r="BJ12" s="12"/>
      <c r="BK12" s="12"/>
      <c r="BL12" s="12"/>
      <c r="BM12" s="13"/>
      <c r="BP12" s="12"/>
      <c r="BQ12" s="12"/>
      <c r="BR12" s="12"/>
      <c r="BS12" s="12"/>
      <c r="BT12" s="12"/>
      <c r="BU12" s="12"/>
      <c r="BV12" s="12"/>
      <c r="BW12" s="13"/>
      <c r="BZ12" s="12"/>
      <c r="CA12" s="12"/>
      <c r="CB12" s="12"/>
      <c r="CC12" s="12"/>
      <c r="CD12" s="12"/>
      <c r="CE12" s="12"/>
      <c r="CF12" s="12"/>
      <c r="CG12" s="13"/>
      <c r="CJ12" s="12"/>
      <c r="CK12" s="12"/>
      <c r="CL12" s="12"/>
      <c r="CM12" s="12"/>
      <c r="CN12" s="12"/>
      <c r="CO12" s="12"/>
      <c r="CP12" s="12"/>
      <c r="CQ12" s="13"/>
      <c r="CT12" s="12"/>
      <c r="CU12" s="12"/>
      <c r="CV12" s="12"/>
      <c r="CW12" s="12"/>
      <c r="CX12" s="12"/>
      <c r="CY12" s="12"/>
      <c r="CZ12" s="12"/>
      <c r="DA12" s="13"/>
      <c r="DD12" s="12"/>
      <c r="DE12" s="12"/>
      <c r="DF12" s="12"/>
      <c r="DG12" s="12"/>
      <c r="DH12" s="12"/>
      <c r="DI12" s="12"/>
      <c r="DJ12" s="12"/>
      <c r="DK12" s="13"/>
      <c r="DM12" s="13"/>
      <c r="DO12" s="13"/>
    </row>
    <row r="13" spans="1:119" s="4" customFormat="1" ht="12.75" x14ac:dyDescent="0.2">
      <c r="A13" s="47" t="s">
        <v>128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 t="s">
        <v>129</v>
      </c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V13" s="6"/>
      <c r="AW13" s="6"/>
      <c r="AX13" s="6"/>
      <c r="AY13" s="6"/>
      <c r="AZ13" s="6"/>
      <c r="BA13" s="6"/>
      <c r="BB13" s="6"/>
      <c r="BC13" s="7"/>
      <c r="BF13" s="6"/>
      <c r="BG13" s="6"/>
      <c r="BH13" s="6"/>
      <c r="BI13" s="6"/>
      <c r="BJ13" s="6"/>
      <c r="BK13" s="6"/>
      <c r="BL13" s="6"/>
      <c r="BM13" s="7"/>
      <c r="BP13" s="6"/>
      <c r="BQ13" s="6"/>
      <c r="BR13" s="6"/>
      <c r="BS13" s="6"/>
      <c r="BT13" s="6"/>
      <c r="BU13" s="6"/>
      <c r="BV13" s="6"/>
      <c r="BW13" s="7"/>
      <c r="BZ13" s="6"/>
      <c r="CA13" s="6"/>
      <c r="CB13" s="6"/>
      <c r="CC13" s="6"/>
      <c r="CD13" s="6"/>
      <c r="CE13" s="6"/>
      <c r="CF13" s="6"/>
      <c r="CG13" s="7"/>
      <c r="CJ13" s="6"/>
      <c r="CK13" s="6"/>
      <c r="CL13" s="6"/>
      <c r="CM13" s="6"/>
      <c r="CN13" s="6"/>
      <c r="CO13" s="6"/>
      <c r="CP13" s="6"/>
      <c r="CQ13" s="7"/>
      <c r="CT13" s="6"/>
      <c r="CU13" s="6"/>
      <c r="CV13" s="6"/>
      <c r="CW13" s="6"/>
      <c r="CX13" s="6"/>
      <c r="CY13" s="6"/>
      <c r="CZ13" s="6"/>
      <c r="DA13" s="7"/>
      <c r="DD13" s="6"/>
      <c r="DE13" s="6"/>
      <c r="DF13" s="6"/>
      <c r="DG13" s="6"/>
      <c r="DH13" s="6"/>
      <c r="DI13" s="6"/>
      <c r="DJ13" s="6"/>
      <c r="DK13" s="7"/>
      <c r="DM13" s="7"/>
      <c r="DO13" s="7"/>
    </row>
    <row r="14" spans="1:119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</row>
    <row r="15" spans="1:119" ht="25.5" customHeight="1" x14ac:dyDescent="0.25">
      <c r="A15" s="49" t="s">
        <v>0</v>
      </c>
      <c r="B15" s="49" t="s">
        <v>1</v>
      </c>
      <c r="C15" s="49" t="s">
        <v>2</v>
      </c>
      <c r="D15" s="49" t="s">
        <v>14</v>
      </c>
      <c r="E15" s="49" t="s">
        <v>217</v>
      </c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</row>
    <row r="16" spans="1:119" ht="25.5" customHeight="1" x14ac:dyDescent="0.25">
      <c r="A16" s="49"/>
      <c r="B16" s="49"/>
      <c r="C16" s="49"/>
      <c r="D16" s="49"/>
      <c r="E16" s="49" t="s">
        <v>3</v>
      </c>
      <c r="F16" s="49"/>
      <c r="G16" s="49"/>
      <c r="H16" s="49"/>
      <c r="I16" s="49"/>
      <c r="J16" s="49"/>
      <c r="K16" s="49"/>
      <c r="L16" s="49" t="s">
        <v>4</v>
      </c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</row>
    <row r="17" spans="1:46" ht="25.5" customHeight="1" x14ac:dyDescent="0.25">
      <c r="A17" s="49"/>
      <c r="B17" s="49"/>
      <c r="C17" s="49"/>
      <c r="D17" s="49"/>
      <c r="E17" s="49" t="s">
        <v>6</v>
      </c>
      <c r="F17" s="49"/>
      <c r="G17" s="49"/>
      <c r="H17" s="49"/>
      <c r="I17" s="49"/>
      <c r="J17" s="49"/>
      <c r="K17" s="49"/>
      <c r="L17" s="49" t="s">
        <v>6</v>
      </c>
      <c r="M17" s="49"/>
      <c r="N17" s="49"/>
      <c r="O17" s="49"/>
      <c r="P17" s="49"/>
      <c r="Q17" s="49"/>
      <c r="R17" s="49"/>
      <c r="S17" s="49" t="s">
        <v>7</v>
      </c>
      <c r="T17" s="49"/>
      <c r="U17" s="49"/>
      <c r="V17" s="49"/>
      <c r="W17" s="49"/>
      <c r="X17" s="49"/>
      <c r="Y17" s="49"/>
      <c r="Z17" s="49" t="s">
        <v>8</v>
      </c>
      <c r="AA17" s="49"/>
      <c r="AB17" s="49"/>
      <c r="AC17" s="49"/>
      <c r="AD17" s="49"/>
      <c r="AE17" s="49"/>
      <c r="AF17" s="49"/>
      <c r="AG17" s="49" t="s">
        <v>9</v>
      </c>
      <c r="AH17" s="49"/>
      <c r="AI17" s="49"/>
      <c r="AJ17" s="49"/>
      <c r="AK17" s="49"/>
      <c r="AL17" s="49"/>
      <c r="AM17" s="49"/>
      <c r="AN17" s="49" t="s">
        <v>10</v>
      </c>
      <c r="AO17" s="49"/>
      <c r="AP17" s="49"/>
      <c r="AQ17" s="49"/>
      <c r="AR17" s="49"/>
      <c r="AS17" s="49"/>
      <c r="AT17" s="49"/>
    </row>
    <row r="18" spans="1:46" ht="60" customHeight="1" x14ac:dyDescent="0.25">
      <c r="A18" s="49"/>
      <c r="B18" s="49"/>
      <c r="C18" s="49"/>
      <c r="D18" s="49"/>
      <c r="E18" s="33" t="s">
        <v>123</v>
      </c>
      <c r="F18" s="33" t="s">
        <v>11</v>
      </c>
      <c r="G18" s="34" t="s">
        <v>12</v>
      </c>
      <c r="H18" s="33" t="s">
        <v>13</v>
      </c>
      <c r="I18" s="35" t="s">
        <v>239</v>
      </c>
      <c r="J18" s="35" t="s">
        <v>124</v>
      </c>
      <c r="K18" s="35" t="s">
        <v>125</v>
      </c>
      <c r="L18" s="33" t="s">
        <v>123</v>
      </c>
      <c r="M18" s="33" t="s">
        <v>11</v>
      </c>
      <c r="N18" s="34" t="s">
        <v>12</v>
      </c>
      <c r="O18" s="33" t="s">
        <v>13</v>
      </c>
      <c r="P18" s="35" t="s">
        <v>239</v>
      </c>
      <c r="Q18" s="35" t="s">
        <v>124</v>
      </c>
      <c r="R18" s="35" t="s">
        <v>125</v>
      </c>
      <c r="S18" s="33" t="s">
        <v>123</v>
      </c>
      <c r="T18" s="33" t="s">
        <v>11</v>
      </c>
      <c r="U18" s="34" t="s">
        <v>12</v>
      </c>
      <c r="V18" s="33" t="s">
        <v>13</v>
      </c>
      <c r="W18" s="35" t="s">
        <v>239</v>
      </c>
      <c r="X18" s="35" t="s">
        <v>124</v>
      </c>
      <c r="Y18" s="35" t="s">
        <v>125</v>
      </c>
      <c r="Z18" s="33" t="s">
        <v>123</v>
      </c>
      <c r="AA18" s="33" t="s">
        <v>11</v>
      </c>
      <c r="AB18" s="34" t="s">
        <v>12</v>
      </c>
      <c r="AC18" s="33" t="s">
        <v>13</v>
      </c>
      <c r="AD18" s="35" t="s">
        <v>239</v>
      </c>
      <c r="AE18" s="35" t="s">
        <v>124</v>
      </c>
      <c r="AF18" s="35" t="s">
        <v>125</v>
      </c>
      <c r="AG18" s="33" t="s">
        <v>123</v>
      </c>
      <c r="AH18" s="33" t="s">
        <v>11</v>
      </c>
      <c r="AI18" s="34" t="s">
        <v>12</v>
      </c>
      <c r="AJ18" s="33" t="s">
        <v>13</v>
      </c>
      <c r="AK18" s="35" t="s">
        <v>239</v>
      </c>
      <c r="AL18" s="35" t="s">
        <v>124</v>
      </c>
      <c r="AM18" s="35" t="s">
        <v>125</v>
      </c>
      <c r="AN18" s="33" t="s">
        <v>123</v>
      </c>
      <c r="AO18" s="33" t="s">
        <v>11</v>
      </c>
      <c r="AP18" s="34" t="s">
        <v>12</v>
      </c>
      <c r="AQ18" s="33" t="s">
        <v>13</v>
      </c>
      <c r="AR18" s="35" t="s">
        <v>239</v>
      </c>
      <c r="AS18" s="35" t="s">
        <v>124</v>
      </c>
      <c r="AT18" s="35" t="s">
        <v>125</v>
      </c>
    </row>
    <row r="19" spans="1:46" s="37" customFormat="1" x14ac:dyDescent="0.25">
      <c r="A19" s="36">
        <v>1</v>
      </c>
      <c r="B19" s="36">
        <v>2</v>
      </c>
      <c r="C19" s="36">
        <v>3</v>
      </c>
      <c r="D19" s="36">
        <v>4</v>
      </c>
      <c r="E19" s="36" t="s">
        <v>131</v>
      </c>
      <c r="F19" s="36" t="s">
        <v>132</v>
      </c>
      <c r="G19" s="36" t="s">
        <v>133</v>
      </c>
      <c r="H19" s="36" t="s">
        <v>134</v>
      </c>
      <c r="I19" s="36" t="s">
        <v>135</v>
      </c>
      <c r="J19" s="36" t="s">
        <v>136</v>
      </c>
      <c r="K19" s="36" t="s">
        <v>137</v>
      </c>
      <c r="L19" s="36" t="s">
        <v>138</v>
      </c>
      <c r="M19" s="36" t="s">
        <v>139</v>
      </c>
      <c r="N19" s="36" t="s">
        <v>140</v>
      </c>
      <c r="O19" s="36" t="s">
        <v>141</v>
      </c>
      <c r="P19" s="36" t="s">
        <v>142</v>
      </c>
      <c r="Q19" s="36" t="s">
        <v>143</v>
      </c>
      <c r="R19" s="36" t="s">
        <v>144</v>
      </c>
      <c r="S19" s="36" t="s">
        <v>145</v>
      </c>
      <c r="T19" s="36" t="s">
        <v>146</v>
      </c>
      <c r="U19" s="36" t="s">
        <v>147</v>
      </c>
      <c r="V19" s="36" t="s">
        <v>148</v>
      </c>
      <c r="W19" s="36" t="s">
        <v>149</v>
      </c>
      <c r="X19" s="36" t="s">
        <v>150</v>
      </c>
      <c r="Y19" s="36" t="s">
        <v>151</v>
      </c>
      <c r="Z19" s="36" t="s">
        <v>152</v>
      </c>
      <c r="AA19" s="36" t="s">
        <v>153</v>
      </c>
      <c r="AB19" s="36" t="s">
        <v>154</v>
      </c>
      <c r="AC19" s="36" t="s">
        <v>155</v>
      </c>
      <c r="AD19" s="36" t="s">
        <v>156</v>
      </c>
      <c r="AE19" s="36" t="s">
        <v>157</v>
      </c>
      <c r="AF19" s="36" t="s">
        <v>158</v>
      </c>
      <c r="AG19" s="36" t="s">
        <v>159</v>
      </c>
      <c r="AH19" s="36" t="s">
        <v>160</v>
      </c>
      <c r="AI19" s="36" t="s">
        <v>161</v>
      </c>
      <c r="AJ19" s="36" t="s">
        <v>162</v>
      </c>
      <c r="AK19" s="36" t="s">
        <v>163</v>
      </c>
      <c r="AL19" s="36" t="s">
        <v>164</v>
      </c>
      <c r="AM19" s="36" t="s">
        <v>165</v>
      </c>
      <c r="AN19" s="36" t="s">
        <v>166</v>
      </c>
      <c r="AO19" s="36" t="s">
        <v>167</v>
      </c>
      <c r="AP19" s="36" t="s">
        <v>168</v>
      </c>
      <c r="AQ19" s="36" t="s">
        <v>169</v>
      </c>
      <c r="AR19" s="36" t="s">
        <v>170</v>
      </c>
      <c r="AS19" s="36" t="s">
        <v>171</v>
      </c>
      <c r="AT19" s="36" t="s">
        <v>172</v>
      </c>
    </row>
    <row r="20" spans="1:46" ht="25.5" x14ac:dyDescent="0.25">
      <c r="A20" s="18" t="s">
        <v>31</v>
      </c>
      <c r="B20" s="19" t="s">
        <v>5</v>
      </c>
      <c r="C20" s="18" t="s">
        <v>15</v>
      </c>
      <c r="D20" s="38">
        <f>SUM(D21:D27)</f>
        <v>0</v>
      </c>
      <c r="E20" s="38">
        <f>SUM(E21:E27)</f>
        <v>3.0429999999999997</v>
      </c>
      <c r="F20" s="38">
        <f t="shared" ref="F20:AT20" si="0">SUM(F21:F27)</f>
        <v>0</v>
      </c>
      <c r="G20" s="38">
        <f t="shared" si="0"/>
        <v>5.1939999999999991</v>
      </c>
      <c r="H20" s="38">
        <f t="shared" si="0"/>
        <v>0</v>
      </c>
      <c r="I20" s="42">
        <f t="shared" si="0"/>
        <v>639</v>
      </c>
      <c r="J20" s="42">
        <f t="shared" si="0"/>
        <v>0</v>
      </c>
      <c r="K20" s="42">
        <f t="shared" si="0"/>
        <v>0</v>
      </c>
      <c r="L20" s="38">
        <f t="shared" si="0"/>
        <v>4.1529999999999996</v>
      </c>
      <c r="M20" s="38">
        <f t="shared" si="0"/>
        <v>0</v>
      </c>
      <c r="N20" s="38">
        <f t="shared" si="0"/>
        <v>26.056000000000001</v>
      </c>
      <c r="O20" s="38">
        <f t="shared" si="0"/>
        <v>0</v>
      </c>
      <c r="P20" s="42">
        <f t="shared" si="0"/>
        <v>949</v>
      </c>
      <c r="Q20" s="42">
        <f t="shared" si="0"/>
        <v>5</v>
      </c>
      <c r="R20" s="42">
        <f t="shared" si="0"/>
        <v>0</v>
      </c>
      <c r="S20" s="38">
        <f t="shared" si="0"/>
        <v>0</v>
      </c>
      <c r="T20" s="38">
        <f t="shared" si="0"/>
        <v>0</v>
      </c>
      <c r="U20" s="38">
        <v>2.3959999999999999</v>
      </c>
      <c r="V20" s="38">
        <f t="shared" si="0"/>
        <v>0</v>
      </c>
      <c r="W20" s="42">
        <f t="shared" si="0"/>
        <v>105</v>
      </c>
      <c r="X20" s="42">
        <f t="shared" si="0"/>
        <v>0</v>
      </c>
      <c r="Y20" s="42">
        <f t="shared" si="0"/>
        <v>0</v>
      </c>
      <c r="Z20" s="18">
        <f t="shared" si="0"/>
        <v>2.8200000000000003</v>
      </c>
      <c r="AA20" s="18">
        <f t="shared" si="0"/>
        <v>0</v>
      </c>
      <c r="AB20" s="18">
        <f t="shared" si="0"/>
        <v>4.2979999999999992</v>
      </c>
      <c r="AC20" s="18">
        <f t="shared" si="0"/>
        <v>0</v>
      </c>
      <c r="AD20" s="42">
        <f t="shared" si="0"/>
        <v>326</v>
      </c>
      <c r="AE20" s="42">
        <f t="shared" si="0"/>
        <v>0</v>
      </c>
      <c r="AF20" s="42">
        <f t="shared" si="0"/>
        <v>0</v>
      </c>
      <c r="AG20" s="18">
        <f t="shared" si="0"/>
        <v>1.333</v>
      </c>
      <c r="AH20" s="18">
        <f t="shared" si="0"/>
        <v>0</v>
      </c>
      <c r="AI20" s="18">
        <f t="shared" si="0"/>
        <v>10.885</v>
      </c>
      <c r="AJ20" s="18">
        <f t="shared" si="0"/>
        <v>0</v>
      </c>
      <c r="AK20" s="42">
        <f t="shared" si="0"/>
        <v>264</v>
      </c>
      <c r="AL20" s="42">
        <f t="shared" si="0"/>
        <v>5</v>
      </c>
      <c r="AM20" s="42">
        <f t="shared" si="0"/>
        <v>0</v>
      </c>
      <c r="AN20" s="18">
        <f t="shared" si="0"/>
        <v>0</v>
      </c>
      <c r="AO20" s="18">
        <f t="shared" si="0"/>
        <v>0</v>
      </c>
      <c r="AP20" s="18">
        <f t="shared" si="0"/>
        <v>8.4770000000000003</v>
      </c>
      <c r="AQ20" s="18">
        <f t="shared" si="0"/>
        <v>0</v>
      </c>
      <c r="AR20" s="42">
        <f t="shared" si="0"/>
        <v>254</v>
      </c>
      <c r="AS20" s="42">
        <f t="shared" si="0"/>
        <v>0</v>
      </c>
      <c r="AT20" s="42">
        <f t="shared" si="0"/>
        <v>0</v>
      </c>
    </row>
    <row r="21" spans="1:46" ht="25.5" x14ac:dyDescent="0.25">
      <c r="A21" s="18" t="s">
        <v>32</v>
      </c>
      <c r="B21" s="19" t="s">
        <v>33</v>
      </c>
      <c r="C21" s="18" t="s">
        <v>15</v>
      </c>
      <c r="D21" s="38">
        <f>D29</f>
        <v>0</v>
      </c>
      <c r="E21" s="38">
        <f>E29</f>
        <v>0</v>
      </c>
      <c r="F21" s="38">
        <f t="shared" ref="F21:W21" si="1">F29</f>
        <v>0</v>
      </c>
      <c r="G21" s="38">
        <f t="shared" si="1"/>
        <v>0</v>
      </c>
      <c r="H21" s="38">
        <f t="shared" si="1"/>
        <v>0</v>
      </c>
      <c r="I21" s="42">
        <f t="shared" ref="I21:J21" si="2">I29</f>
        <v>0</v>
      </c>
      <c r="J21" s="42">
        <f t="shared" si="2"/>
        <v>0</v>
      </c>
      <c r="K21" s="42">
        <f t="shared" si="1"/>
        <v>0</v>
      </c>
      <c r="L21" s="38">
        <f t="shared" si="1"/>
        <v>1.1099999999999999</v>
      </c>
      <c r="M21" s="38">
        <f t="shared" si="1"/>
        <v>0</v>
      </c>
      <c r="N21" s="38">
        <f t="shared" si="1"/>
        <v>20.862000000000002</v>
      </c>
      <c r="O21" s="38">
        <f t="shared" si="1"/>
        <v>0</v>
      </c>
      <c r="P21" s="42">
        <f t="shared" ref="P21:Q21" si="3">P29</f>
        <v>0</v>
      </c>
      <c r="Q21" s="42">
        <f t="shared" si="3"/>
        <v>0</v>
      </c>
      <c r="R21" s="42">
        <f t="shared" si="1"/>
        <v>0</v>
      </c>
      <c r="S21" s="38">
        <f t="shared" si="1"/>
        <v>0</v>
      </c>
      <c r="T21" s="38">
        <f t="shared" si="1"/>
        <v>0</v>
      </c>
      <c r="U21" s="38">
        <v>2.3959999999999999</v>
      </c>
      <c r="V21" s="38">
        <f t="shared" si="1"/>
        <v>0</v>
      </c>
      <c r="W21" s="48">
        <f t="shared" si="1"/>
        <v>0</v>
      </c>
      <c r="X21" s="42">
        <f t="shared" ref="X21:AT21" si="4">X29</f>
        <v>0</v>
      </c>
      <c r="Y21" s="48">
        <f t="shared" si="4"/>
        <v>0</v>
      </c>
      <c r="Z21" s="19">
        <f t="shared" si="4"/>
        <v>0</v>
      </c>
      <c r="AA21" s="19">
        <f t="shared" si="4"/>
        <v>0</v>
      </c>
      <c r="AB21" s="19">
        <f t="shared" si="4"/>
        <v>4.0999999999999996</v>
      </c>
      <c r="AC21" s="19">
        <f t="shared" si="4"/>
        <v>0</v>
      </c>
      <c r="AD21" s="48">
        <f t="shared" si="4"/>
        <v>0</v>
      </c>
      <c r="AE21" s="48">
        <f t="shared" si="4"/>
        <v>0</v>
      </c>
      <c r="AF21" s="48">
        <f t="shared" si="4"/>
        <v>0</v>
      </c>
      <c r="AG21" s="19">
        <f t="shared" si="4"/>
        <v>1.1099999999999999</v>
      </c>
      <c r="AH21" s="19">
        <f t="shared" si="4"/>
        <v>0</v>
      </c>
      <c r="AI21" s="19">
        <f t="shared" si="4"/>
        <v>5.8889999999999993</v>
      </c>
      <c r="AJ21" s="19">
        <f t="shared" si="4"/>
        <v>0</v>
      </c>
      <c r="AK21" s="48">
        <f t="shared" si="4"/>
        <v>0</v>
      </c>
      <c r="AL21" s="48">
        <f t="shared" si="4"/>
        <v>0</v>
      </c>
      <c r="AM21" s="48">
        <f t="shared" si="4"/>
        <v>0</v>
      </c>
      <c r="AN21" s="19">
        <f t="shared" si="4"/>
        <v>0</v>
      </c>
      <c r="AO21" s="19">
        <f t="shared" si="4"/>
        <v>0</v>
      </c>
      <c r="AP21" s="19">
        <f t="shared" si="4"/>
        <v>8.4770000000000003</v>
      </c>
      <c r="AQ21" s="19">
        <f t="shared" si="4"/>
        <v>0</v>
      </c>
      <c r="AR21" s="48">
        <f t="shared" si="4"/>
        <v>0</v>
      </c>
      <c r="AS21" s="48">
        <f t="shared" si="4"/>
        <v>0</v>
      </c>
      <c r="AT21" s="48">
        <f t="shared" si="4"/>
        <v>0</v>
      </c>
    </row>
    <row r="22" spans="1:46" ht="38.25" x14ac:dyDescent="0.25">
      <c r="A22" s="18" t="s">
        <v>34</v>
      </c>
      <c r="B22" s="19" t="s">
        <v>35</v>
      </c>
      <c r="C22" s="18" t="s">
        <v>15</v>
      </c>
      <c r="D22" s="38">
        <f>D64</f>
        <v>0</v>
      </c>
      <c r="E22" s="38">
        <f>E64</f>
        <v>2.5429999999999997</v>
      </c>
      <c r="F22" s="38">
        <f t="shared" ref="F22:W22" si="5">F64</f>
        <v>0</v>
      </c>
      <c r="G22" s="38">
        <f t="shared" si="5"/>
        <v>4.7619999999999987</v>
      </c>
      <c r="H22" s="38">
        <f t="shared" si="5"/>
        <v>0</v>
      </c>
      <c r="I22" s="42">
        <f t="shared" ref="I22:J22" si="6">I64</f>
        <v>639</v>
      </c>
      <c r="J22" s="42">
        <f t="shared" si="6"/>
        <v>0</v>
      </c>
      <c r="K22" s="42">
        <f t="shared" si="5"/>
        <v>0</v>
      </c>
      <c r="L22" s="38">
        <f t="shared" si="5"/>
        <v>2.5429999999999997</v>
      </c>
      <c r="M22" s="38">
        <f t="shared" si="5"/>
        <v>0</v>
      </c>
      <c r="N22" s="38">
        <f t="shared" si="5"/>
        <v>4.7619999999999987</v>
      </c>
      <c r="O22" s="38">
        <f t="shared" si="5"/>
        <v>0</v>
      </c>
      <c r="P22" s="42">
        <f t="shared" ref="P22:Q22" si="7">P64</f>
        <v>949</v>
      </c>
      <c r="Q22" s="42">
        <f t="shared" si="7"/>
        <v>5</v>
      </c>
      <c r="R22" s="42">
        <f t="shared" si="5"/>
        <v>0</v>
      </c>
      <c r="S22" s="38">
        <f t="shared" si="5"/>
        <v>0</v>
      </c>
      <c r="T22" s="38">
        <f t="shared" si="5"/>
        <v>0</v>
      </c>
      <c r="U22" s="38">
        <v>0</v>
      </c>
      <c r="V22" s="38">
        <f t="shared" si="5"/>
        <v>0</v>
      </c>
      <c r="W22" s="42">
        <f t="shared" si="5"/>
        <v>105</v>
      </c>
      <c r="X22" s="42">
        <f t="shared" ref="X22:AT22" si="8">X64</f>
        <v>0</v>
      </c>
      <c r="Y22" s="42">
        <f t="shared" si="8"/>
        <v>0</v>
      </c>
      <c r="Z22" s="18">
        <f t="shared" si="8"/>
        <v>2.3200000000000003</v>
      </c>
      <c r="AA22" s="18">
        <f t="shared" si="8"/>
        <v>0</v>
      </c>
      <c r="AB22" s="18">
        <f t="shared" si="8"/>
        <v>7.5999999999999998E-2</v>
      </c>
      <c r="AC22" s="18">
        <f t="shared" si="8"/>
        <v>0</v>
      </c>
      <c r="AD22" s="42">
        <f t="shared" si="8"/>
        <v>326</v>
      </c>
      <c r="AE22" s="42">
        <f t="shared" si="8"/>
        <v>0</v>
      </c>
      <c r="AF22" s="42">
        <f t="shared" si="8"/>
        <v>0</v>
      </c>
      <c r="AG22" s="18">
        <f t="shared" si="8"/>
        <v>0.223</v>
      </c>
      <c r="AH22" s="18">
        <f t="shared" si="8"/>
        <v>0</v>
      </c>
      <c r="AI22" s="18">
        <f t="shared" si="8"/>
        <v>4.6859999999999999</v>
      </c>
      <c r="AJ22" s="18">
        <f t="shared" si="8"/>
        <v>0</v>
      </c>
      <c r="AK22" s="42">
        <f t="shared" si="8"/>
        <v>264</v>
      </c>
      <c r="AL22" s="42">
        <f t="shared" si="8"/>
        <v>5</v>
      </c>
      <c r="AM22" s="42">
        <f t="shared" si="8"/>
        <v>0</v>
      </c>
      <c r="AN22" s="18">
        <f t="shared" si="8"/>
        <v>0</v>
      </c>
      <c r="AO22" s="18">
        <f t="shared" si="8"/>
        <v>0</v>
      </c>
      <c r="AP22" s="18">
        <f t="shared" si="8"/>
        <v>0</v>
      </c>
      <c r="AQ22" s="18">
        <f t="shared" si="8"/>
        <v>0</v>
      </c>
      <c r="AR22" s="42">
        <f t="shared" si="8"/>
        <v>254</v>
      </c>
      <c r="AS22" s="42">
        <f t="shared" si="8"/>
        <v>0</v>
      </c>
      <c r="AT22" s="42">
        <f t="shared" si="8"/>
        <v>0</v>
      </c>
    </row>
    <row r="23" spans="1:46" ht="76.5" x14ac:dyDescent="0.25">
      <c r="A23" s="18" t="s">
        <v>36</v>
      </c>
      <c r="B23" s="19" t="s">
        <v>37</v>
      </c>
      <c r="C23" s="18" t="s">
        <v>15</v>
      </c>
      <c r="D23" s="38">
        <f>D124</f>
        <v>0</v>
      </c>
      <c r="E23" s="38">
        <f>E124</f>
        <v>0</v>
      </c>
      <c r="F23" s="38">
        <f t="shared" ref="F23:W23" si="9">F124</f>
        <v>0</v>
      </c>
      <c r="G23" s="38">
        <f t="shared" si="9"/>
        <v>0</v>
      </c>
      <c r="H23" s="38">
        <f t="shared" si="9"/>
        <v>0</v>
      </c>
      <c r="I23" s="42">
        <f t="shared" ref="I23:J23" si="10">I124</f>
        <v>0</v>
      </c>
      <c r="J23" s="42">
        <f t="shared" si="10"/>
        <v>0</v>
      </c>
      <c r="K23" s="42">
        <f t="shared" si="9"/>
        <v>0</v>
      </c>
      <c r="L23" s="38">
        <f t="shared" si="9"/>
        <v>0</v>
      </c>
      <c r="M23" s="38">
        <f t="shared" si="9"/>
        <v>0</v>
      </c>
      <c r="N23" s="38">
        <f t="shared" si="9"/>
        <v>0</v>
      </c>
      <c r="O23" s="38">
        <f t="shared" si="9"/>
        <v>0</v>
      </c>
      <c r="P23" s="42">
        <f t="shared" ref="P23:Q23" si="11">P124</f>
        <v>0</v>
      </c>
      <c r="Q23" s="42">
        <f t="shared" si="11"/>
        <v>0</v>
      </c>
      <c r="R23" s="42">
        <f t="shared" si="9"/>
        <v>0</v>
      </c>
      <c r="S23" s="38">
        <f t="shared" si="9"/>
        <v>0</v>
      </c>
      <c r="T23" s="38">
        <f t="shared" si="9"/>
        <v>0</v>
      </c>
      <c r="U23" s="38">
        <v>0</v>
      </c>
      <c r="V23" s="38">
        <f t="shared" si="9"/>
        <v>0</v>
      </c>
      <c r="W23" s="42">
        <f t="shared" si="9"/>
        <v>0</v>
      </c>
      <c r="X23" s="42">
        <f t="shared" ref="X23:AM23" si="12">X124</f>
        <v>0</v>
      </c>
      <c r="Y23" s="42">
        <f t="shared" si="12"/>
        <v>0</v>
      </c>
      <c r="Z23" s="18">
        <f t="shared" si="12"/>
        <v>0</v>
      </c>
      <c r="AA23" s="18">
        <f t="shared" si="12"/>
        <v>0</v>
      </c>
      <c r="AB23" s="18">
        <f t="shared" si="12"/>
        <v>0</v>
      </c>
      <c r="AC23" s="18">
        <f t="shared" si="12"/>
        <v>0</v>
      </c>
      <c r="AD23" s="42">
        <f t="shared" si="12"/>
        <v>0</v>
      </c>
      <c r="AE23" s="42">
        <f t="shared" si="12"/>
        <v>0</v>
      </c>
      <c r="AF23" s="42">
        <f t="shared" si="12"/>
        <v>0</v>
      </c>
      <c r="AG23" s="18">
        <f t="shared" si="12"/>
        <v>0</v>
      </c>
      <c r="AH23" s="18">
        <f t="shared" si="12"/>
        <v>0</v>
      </c>
      <c r="AI23" s="18">
        <f t="shared" si="12"/>
        <v>0</v>
      </c>
      <c r="AJ23" s="18">
        <f t="shared" si="12"/>
        <v>0</v>
      </c>
      <c r="AK23" s="42">
        <f t="shared" si="12"/>
        <v>0</v>
      </c>
      <c r="AL23" s="42">
        <f t="shared" si="12"/>
        <v>0</v>
      </c>
      <c r="AM23" s="42">
        <f t="shared" si="12"/>
        <v>0</v>
      </c>
      <c r="AN23" s="18">
        <f>AN124</f>
        <v>0</v>
      </c>
      <c r="AO23" s="18">
        <f>AO124</f>
        <v>0</v>
      </c>
      <c r="AP23" s="18">
        <f>AP124</f>
        <v>0</v>
      </c>
      <c r="AQ23" s="18">
        <f>AQ124</f>
        <v>0</v>
      </c>
      <c r="AR23" s="42">
        <f t="shared" ref="AR23:AT23" si="13">AR124</f>
        <v>0</v>
      </c>
      <c r="AS23" s="42">
        <f t="shared" si="13"/>
        <v>0</v>
      </c>
      <c r="AT23" s="42">
        <f t="shared" si="13"/>
        <v>0</v>
      </c>
    </row>
    <row r="24" spans="1:46" ht="38.25" x14ac:dyDescent="0.25">
      <c r="A24" s="18" t="s">
        <v>38</v>
      </c>
      <c r="B24" s="19" t="s">
        <v>39</v>
      </c>
      <c r="C24" s="18" t="s">
        <v>15</v>
      </c>
      <c r="D24" s="38">
        <f>D129</f>
        <v>0</v>
      </c>
      <c r="E24" s="38">
        <f>E129</f>
        <v>0.5</v>
      </c>
      <c r="F24" s="38">
        <f t="shared" ref="F24:W24" si="14">F129</f>
        <v>0</v>
      </c>
      <c r="G24" s="38">
        <f t="shared" si="14"/>
        <v>0.432</v>
      </c>
      <c r="H24" s="38">
        <f t="shared" si="14"/>
        <v>0</v>
      </c>
      <c r="I24" s="42">
        <f t="shared" ref="I24:J24" si="15">I129</f>
        <v>0</v>
      </c>
      <c r="J24" s="42">
        <f t="shared" si="15"/>
        <v>0</v>
      </c>
      <c r="K24" s="42">
        <f t="shared" si="14"/>
        <v>0</v>
      </c>
      <c r="L24" s="38">
        <f t="shared" si="14"/>
        <v>0.5</v>
      </c>
      <c r="M24" s="38">
        <f t="shared" si="14"/>
        <v>0</v>
      </c>
      <c r="N24" s="38">
        <f t="shared" si="14"/>
        <v>0.432</v>
      </c>
      <c r="O24" s="38">
        <f t="shared" si="14"/>
        <v>0</v>
      </c>
      <c r="P24" s="42">
        <f t="shared" ref="P24:Q24" si="16">P129</f>
        <v>0</v>
      </c>
      <c r="Q24" s="42">
        <f t="shared" si="16"/>
        <v>0</v>
      </c>
      <c r="R24" s="42">
        <f t="shared" si="14"/>
        <v>0</v>
      </c>
      <c r="S24" s="38">
        <f t="shared" si="14"/>
        <v>0</v>
      </c>
      <c r="T24" s="38">
        <f t="shared" si="14"/>
        <v>0</v>
      </c>
      <c r="U24" s="38">
        <v>0</v>
      </c>
      <c r="V24" s="38">
        <f t="shared" si="14"/>
        <v>0</v>
      </c>
      <c r="W24" s="42">
        <f t="shared" si="14"/>
        <v>0</v>
      </c>
      <c r="X24" s="42">
        <f t="shared" ref="X24:AM24" si="17">X129</f>
        <v>0</v>
      </c>
      <c r="Y24" s="42">
        <f t="shared" si="17"/>
        <v>0</v>
      </c>
      <c r="Z24" s="18">
        <f t="shared" si="17"/>
        <v>0.5</v>
      </c>
      <c r="AA24" s="18">
        <f t="shared" si="17"/>
        <v>0</v>
      </c>
      <c r="AB24" s="18">
        <f t="shared" si="17"/>
        <v>0.122</v>
      </c>
      <c r="AC24" s="18">
        <f t="shared" si="17"/>
        <v>0</v>
      </c>
      <c r="AD24" s="42">
        <f t="shared" si="17"/>
        <v>0</v>
      </c>
      <c r="AE24" s="42">
        <f t="shared" si="17"/>
        <v>0</v>
      </c>
      <c r="AF24" s="42">
        <f t="shared" si="17"/>
        <v>0</v>
      </c>
      <c r="AG24" s="18">
        <f t="shared" si="17"/>
        <v>0</v>
      </c>
      <c r="AH24" s="18">
        <f t="shared" si="17"/>
        <v>0</v>
      </c>
      <c r="AI24" s="18">
        <f t="shared" si="17"/>
        <v>0.31</v>
      </c>
      <c r="AJ24" s="18">
        <f t="shared" si="17"/>
        <v>0</v>
      </c>
      <c r="AK24" s="42">
        <f t="shared" si="17"/>
        <v>0</v>
      </c>
      <c r="AL24" s="42">
        <f t="shared" si="17"/>
        <v>0</v>
      </c>
      <c r="AM24" s="42">
        <f t="shared" si="17"/>
        <v>0</v>
      </c>
      <c r="AN24" s="18">
        <f>AN129</f>
        <v>0</v>
      </c>
      <c r="AO24" s="18">
        <f>AO129</f>
        <v>0</v>
      </c>
      <c r="AP24" s="18">
        <f>AP129</f>
        <v>0</v>
      </c>
      <c r="AQ24" s="18">
        <f>AQ129</f>
        <v>0</v>
      </c>
      <c r="AR24" s="42">
        <f t="shared" ref="AR24:AT24" si="18">AR129</f>
        <v>0</v>
      </c>
      <c r="AS24" s="42">
        <f t="shared" si="18"/>
        <v>0</v>
      </c>
      <c r="AT24" s="42">
        <f t="shared" si="18"/>
        <v>0</v>
      </c>
    </row>
    <row r="25" spans="1:46" ht="38.25" x14ac:dyDescent="0.25">
      <c r="A25" s="18" t="s">
        <v>40</v>
      </c>
      <c r="B25" s="19" t="s">
        <v>41</v>
      </c>
      <c r="C25" s="18" t="s">
        <v>15</v>
      </c>
      <c r="D25" s="38">
        <f>D135</f>
        <v>0</v>
      </c>
      <c r="E25" s="38">
        <f>E135</f>
        <v>0</v>
      </c>
      <c r="F25" s="38">
        <f t="shared" ref="F25:W25" si="19">F135</f>
        <v>0</v>
      </c>
      <c r="G25" s="38">
        <f t="shared" si="19"/>
        <v>0</v>
      </c>
      <c r="H25" s="38">
        <f t="shared" si="19"/>
        <v>0</v>
      </c>
      <c r="I25" s="42">
        <f t="shared" ref="I25:J25" si="20">I135</f>
        <v>0</v>
      </c>
      <c r="J25" s="42">
        <f t="shared" si="20"/>
        <v>0</v>
      </c>
      <c r="K25" s="42">
        <f t="shared" si="19"/>
        <v>0</v>
      </c>
      <c r="L25" s="38">
        <f t="shared" si="19"/>
        <v>0</v>
      </c>
      <c r="M25" s="38">
        <f t="shared" si="19"/>
        <v>0</v>
      </c>
      <c r="N25" s="38">
        <f t="shared" si="19"/>
        <v>0</v>
      </c>
      <c r="O25" s="38">
        <f t="shared" si="19"/>
        <v>0</v>
      </c>
      <c r="P25" s="42">
        <f t="shared" ref="P25:Q25" si="21">P135</f>
        <v>0</v>
      </c>
      <c r="Q25" s="42">
        <f t="shared" si="21"/>
        <v>0</v>
      </c>
      <c r="R25" s="42">
        <f t="shared" si="19"/>
        <v>0</v>
      </c>
      <c r="S25" s="38">
        <f t="shared" si="19"/>
        <v>0</v>
      </c>
      <c r="T25" s="38">
        <f t="shared" si="19"/>
        <v>0</v>
      </c>
      <c r="U25" s="38">
        <v>0</v>
      </c>
      <c r="V25" s="38">
        <f t="shared" si="19"/>
        <v>0</v>
      </c>
      <c r="W25" s="42">
        <f t="shared" si="19"/>
        <v>0</v>
      </c>
      <c r="X25" s="42">
        <f t="shared" ref="X25:AM25" si="22">X135</f>
        <v>0</v>
      </c>
      <c r="Y25" s="42">
        <f t="shared" si="22"/>
        <v>0</v>
      </c>
      <c r="Z25" s="18">
        <f t="shared" si="22"/>
        <v>0</v>
      </c>
      <c r="AA25" s="18">
        <f t="shared" si="22"/>
        <v>0</v>
      </c>
      <c r="AB25" s="18">
        <f t="shared" si="22"/>
        <v>0</v>
      </c>
      <c r="AC25" s="18">
        <f t="shared" si="22"/>
        <v>0</v>
      </c>
      <c r="AD25" s="42">
        <f t="shared" si="22"/>
        <v>0</v>
      </c>
      <c r="AE25" s="42">
        <f t="shared" si="22"/>
        <v>0</v>
      </c>
      <c r="AF25" s="42">
        <f t="shared" si="22"/>
        <v>0</v>
      </c>
      <c r="AG25" s="18">
        <f t="shared" si="22"/>
        <v>0</v>
      </c>
      <c r="AH25" s="18">
        <f t="shared" si="22"/>
        <v>0</v>
      </c>
      <c r="AI25" s="18">
        <f t="shared" si="22"/>
        <v>0</v>
      </c>
      <c r="AJ25" s="18">
        <f t="shared" si="22"/>
        <v>0</v>
      </c>
      <c r="AK25" s="42">
        <f t="shared" si="22"/>
        <v>0</v>
      </c>
      <c r="AL25" s="42">
        <f t="shared" si="22"/>
        <v>0</v>
      </c>
      <c r="AM25" s="42">
        <f t="shared" si="22"/>
        <v>0</v>
      </c>
      <c r="AN25" s="18">
        <f>AN135</f>
        <v>0</v>
      </c>
      <c r="AO25" s="18">
        <f>AO135</f>
        <v>0</v>
      </c>
      <c r="AP25" s="18">
        <f>AP135</f>
        <v>0</v>
      </c>
      <c r="AQ25" s="18">
        <f>AQ135</f>
        <v>0</v>
      </c>
      <c r="AR25" s="42">
        <f t="shared" ref="AR25:AT25" si="23">AR135</f>
        <v>0</v>
      </c>
      <c r="AS25" s="42">
        <f t="shared" si="23"/>
        <v>0</v>
      </c>
      <c r="AT25" s="42">
        <f t="shared" si="23"/>
        <v>0</v>
      </c>
    </row>
    <row r="26" spans="1:46" ht="25.5" x14ac:dyDescent="0.25">
      <c r="A26" s="18" t="s">
        <v>42</v>
      </c>
      <c r="B26" s="19" t="s">
        <v>43</v>
      </c>
      <c r="C26" s="18" t="s">
        <v>15</v>
      </c>
      <c r="D26" s="38">
        <f>D138</f>
        <v>0</v>
      </c>
      <c r="E26" s="38">
        <f>E138</f>
        <v>0</v>
      </c>
      <c r="F26" s="38">
        <f t="shared" ref="F26:W26" si="24">F138</f>
        <v>0</v>
      </c>
      <c r="G26" s="38">
        <f t="shared" si="24"/>
        <v>0</v>
      </c>
      <c r="H26" s="38">
        <f t="shared" si="24"/>
        <v>0</v>
      </c>
      <c r="I26" s="42">
        <f t="shared" ref="I26:J26" si="25">I138</f>
        <v>0</v>
      </c>
      <c r="J26" s="42">
        <f t="shared" si="25"/>
        <v>0</v>
      </c>
      <c r="K26" s="42">
        <f t="shared" si="24"/>
        <v>0</v>
      </c>
      <c r="L26" s="38">
        <f t="shared" si="24"/>
        <v>0</v>
      </c>
      <c r="M26" s="38">
        <f t="shared" si="24"/>
        <v>0</v>
      </c>
      <c r="N26" s="38">
        <f t="shared" si="24"/>
        <v>0</v>
      </c>
      <c r="O26" s="38">
        <f t="shared" si="24"/>
        <v>0</v>
      </c>
      <c r="P26" s="42">
        <f t="shared" ref="P26:Q26" si="26">P138</f>
        <v>0</v>
      </c>
      <c r="Q26" s="42">
        <f t="shared" si="26"/>
        <v>0</v>
      </c>
      <c r="R26" s="42">
        <f t="shared" si="24"/>
        <v>0</v>
      </c>
      <c r="S26" s="38">
        <f t="shared" si="24"/>
        <v>0</v>
      </c>
      <c r="T26" s="38">
        <f t="shared" si="24"/>
        <v>0</v>
      </c>
      <c r="U26" s="38">
        <v>0</v>
      </c>
      <c r="V26" s="38">
        <f t="shared" si="24"/>
        <v>0</v>
      </c>
      <c r="W26" s="42">
        <f t="shared" si="24"/>
        <v>0</v>
      </c>
      <c r="X26" s="42">
        <f t="shared" ref="X26:AM26" si="27">X138</f>
        <v>0</v>
      </c>
      <c r="Y26" s="42">
        <f t="shared" si="27"/>
        <v>0</v>
      </c>
      <c r="Z26" s="18">
        <f t="shared" si="27"/>
        <v>0</v>
      </c>
      <c r="AA26" s="18">
        <f t="shared" si="27"/>
        <v>0</v>
      </c>
      <c r="AB26" s="18">
        <f t="shared" si="27"/>
        <v>0</v>
      </c>
      <c r="AC26" s="18">
        <f t="shared" si="27"/>
        <v>0</v>
      </c>
      <c r="AD26" s="42">
        <f t="shared" si="27"/>
        <v>0</v>
      </c>
      <c r="AE26" s="42">
        <f t="shared" si="27"/>
        <v>0</v>
      </c>
      <c r="AF26" s="42">
        <f t="shared" si="27"/>
        <v>0</v>
      </c>
      <c r="AG26" s="18">
        <f t="shared" si="27"/>
        <v>0</v>
      </c>
      <c r="AH26" s="18">
        <f t="shared" si="27"/>
        <v>0</v>
      </c>
      <c r="AI26" s="18">
        <f t="shared" si="27"/>
        <v>0</v>
      </c>
      <c r="AJ26" s="18">
        <f t="shared" si="27"/>
        <v>0</v>
      </c>
      <c r="AK26" s="42">
        <f t="shared" si="27"/>
        <v>0</v>
      </c>
      <c r="AL26" s="42">
        <f t="shared" si="27"/>
        <v>0</v>
      </c>
      <c r="AM26" s="42">
        <f t="shared" si="27"/>
        <v>0</v>
      </c>
      <c r="AN26" s="18">
        <f>AN138</f>
        <v>0</v>
      </c>
      <c r="AO26" s="18">
        <f>AO138</f>
        <v>0</v>
      </c>
      <c r="AP26" s="18">
        <f>AP138</f>
        <v>0</v>
      </c>
      <c r="AQ26" s="18">
        <f>AQ138</f>
        <v>0</v>
      </c>
      <c r="AR26" s="42">
        <f t="shared" ref="AR26:AT26" si="28">AR138</f>
        <v>0</v>
      </c>
      <c r="AS26" s="42">
        <f t="shared" si="28"/>
        <v>0</v>
      </c>
      <c r="AT26" s="42">
        <f t="shared" si="28"/>
        <v>0</v>
      </c>
    </row>
    <row r="27" spans="1:46" x14ac:dyDescent="0.25">
      <c r="A27" s="20"/>
      <c r="B27" s="21"/>
      <c r="C27" s="20"/>
      <c r="D27" s="39"/>
      <c r="E27" s="39"/>
      <c r="F27" s="39"/>
      <c r="G27" s="39"/>
      <c r="H27" s="39"/>
      <c r="I27" s="43"/>
      <c r="J27" s="43"/>
      <c r="K27" s="43"/>
      <c r="L27" s="39"/>
      <c r="M27" s="39"/>
      <c r="N27" s="39"/>
      <c r="O27" s="39"/>
      <c r="P27" s="43"/>
      <c r="Q27" s="43"/>
      <c r="R27" s="43"/>
      <c r="S27" s="39"/>
      <c r="T27" s="39"/>
      <c r="U27" s="39"/>
      <c r="V27" s="39"/>
      <c r="W27" s="43"/>
      <c r="X27" s="43"/>
      <c r="Y27" s="43"/>
      <c r="Z27" s="20"/>
      <c r="AA27" s="20"/>
      <c r="AB27" s="20"/>
      <c r="AC27" s="20"/>
      <c r="AD27" s="43"/>
      <c r="AE27" s="43"/>
      <c r="AF27" s="43"/>
      <c r="AG27" s="20"/>
      <c r="AH27" s="20"/>
      <c r="AI27" s="20"/>
      <c r="AJ27" s="20"/>
      <c r="AK27" s="43"/>
      <c r="AL27" s="43"/>
      <c r="AM27" s="43"/>
      <c r="AN27" s="20"/>
      <c r="AO27" s="20"/>
      <c r="AP27" s="20"/>
      <c r="AQ27" s="20"/>
      <c r="AR27" s="43"/>
      <c r="AS27" s="43"/>
      <c r="AT27" s="43"/>
    </row>
    <row r="28" spans="1:46" x14ac:dyDescent="0.25">
      <c r="A28" s="18" t="s">
        <v>44</v>
      </c>
      <c r="B28" s="19" t="s">
        <v>45</v>
      </c>
      <c r="C28" s="18" t="s">
        <v>15</v>
      </c>
      <c r="D28" s="38"/>
      <c r="E28" s="38"/>
      <c r="F28" s="38"/>
      <c r="G28" s="38"/>
      <c r="H28" s="38"/>
      <c r="I28" s="42"/>
      <c r="J28" s="42"/>
      <c r="K28" s="42"/>
      <c r="L28" s="38"/>
      <c r="M28" s="38"/>
      <c r="N28" s="38"/>
      <c r="O28" s="38"/>
      <c r="P28" s="42"/>
      <c r="Q28" s="42"/>
      <c r="R28" s="42"/>
      <c r="S28" s="38"/>
      <c r="T28" s="38"/>
      <c r="U28" s="38"/>
      <c r="V28" s="38"/>
      <c r="W28" s="42"/>
      <c r="X28" s="42"/>
      <c r="Y28" s="42"/>
      <c r="Z28" s="18"/>
      <c r="AA28" s="18"/>
      <c r="AB28" s="18"/>
      <c r="AC28" s="18"/>
      <c r="AD28" s="42"/>
      <c r="AE28" s="42"/>
      <c r="AF28" s="42"/>
      <c r="AG28" s="18"/>
      <c r="AH28" s="18"/>
      <c r="AI28" s="18"/>
      <c r="AJ28" s="18"/>
      <c r="AK28" s="42"/>
      <c r="AL28" s="42"/>
      <c r="AM28" s="42"/>
      <c r="AN28" s="18"/>
      <c r="AO28" s="18"/>
      <c r="AP28" s="18"/>
      <c r="AQ28" s="18"/>
      <c r="AR28" s="42"/>
      <c r="AS28" s="42"/>
      <c r="AT28" s="42"/>
    </row>
    <row r="29" spans="1:46" ht="25.5" x14ac:dyDescent="0.25">
      <c r="A29" s="18" t="s">
        <v>16</v>
      </c>
      <c r="B29" s="19" t="s">
        <v>46</v>
      </c>
      <c r="C29" s="18" t="s">
        <v>15</v>
      </c>
      <c r="D29" s="38">
        <f t="shared" ref="D29:AT29" si="29">D30+D39+D44+D59</f>
        <v>0</v>
      </c>
      <c r="E29" s="38">
        <f t="shared" si="29"/>
        <v>0</v>
      </c>
      <c r="F29" s="38">
        <f t="shared" si="29"/>
        <v>0</v>
      </c>
      <c r="G29" s="38">
        <f t="shared" si="29"/>
        <v>0</v>
      </c>
      <c r="H29" s="38">
        <f t="shared" si="29"/>
        <v>0</v>
      </c>
      <c r="I29" s="42">
        <f t="shared" si="29"/>
        <v>0</v>
      </c>
      <c r="J29" s="42">
        <f t="shared" si="29"/>
        <v>0</v>
      </c>
      <c r="K29" s="42">
        <f t="shared" si="29"/>
        <v>0</v>
      </c>
      <c r="L29" s="38">
        <f t="shared" si="29"/>
        <v>1.1099999999999999</v>
      </c>
      <c r="M29" s="38">
        <f t="shared" si="29"/>
        <v>0</v>
      </c>
      <c r="N29" s="38">
        <f t="shared" si="29"/>
        <v>20.862000000000002</v>
      </c>
      <c r="O29" s="38">
        <f t="shared" si="29"/>
        <v>0</v>
      </c>
      <c r="P29" s="42">
        <f t="shared" si="29"/>
        <v>0</v>
      </c>
      <c r="Q29" s="42">
        <f t="shared" si="29"/>
        <v>0</v>
      </c>
      <c r="R29" s="42">
        <f t="shared" si="29"/>
        <v>0</v>
      </c>
      <c r="S29" s="38">
        <f t="shared" si="29"/>
        <v>0</v>
      </c>
      <c r="T29" s="38">
        <f t="shared" si="29"/>
        <v>0</v>
      </c>
      <c r="U29" s="38">
        <v>2.3959999999999999</v>
      </c>
      <c r="V29" s="38">
        <f t="shared" si="29"/>
        <v>0</v>
      </c>
      <c r="W29" s="42">
        <f t="shared" si="29"/>
        <v>0</v>
      </c>
      <c r="X29" s="42">
        <f t="shared" si="29"/>
        <v>0</v>
      </c>
      <c r="Y29" s="42">
        <f t="shared" si="29"/>
        <v>0</v>
      </c>
      <c r="Z29" s="18">
        <f t="shared" si="29"/>
        <v>0</v>
      </c>
      <c r="AA29" s="18">
        <f t="shared" si="29"/>
        <v>0</v>
      </c>
      <c r="AB29" s="18">
        <f t="shared" si="29"/>
        <v>4.0999999999999996</v>
      </c>
      <c r="AC29" s="18">
        <f t="shared" si="29"/>
        <v>0</v>
      </c>
      <c r="AD29" s="42">
        <f t="shared" si="29"/>
        <v>0</v>
      </c>
      <c r="AE29" s="42">
        <f t="shared" si="29"/>
        <v>0</v>
      </c>
      <c r="AF29" s="42">
        <f t="shared" si="29"/>
        <v>0</v>
      </c>
      <c r="AG29" s="18">
        <f t="shared" si="29"/>
        <v>1.1099999999999999</v>
      </c>
      <c r="AH29" s="18">
        <f t="shared" si="29"/>
        <v>0</v>
      </c>
      <c r="AI29" s="18">
        <f t="shared" si="29"/>
        <v>5.8889999999999993</v>
      </c>
      <c r="AJ29" s="18">
        <f t="shared" si="29"/>
        <v>0</v>
      </c>
      <c r="AK29" s="42">
        <f t="shared" si="29"/>
        <v>0</v>
      </c>
      <c r="AL29" s="42">
        <f t="shared" si="29"/>
        <v>0</v>
      </c>
      <c r="AM29" s="42">
        <f t="shared" si="29"/>
        <v>0</v>
      </c>
      <c r="AN29" s="18">
        <f t="shared" si="29"/>
        <v>0</v>
      </c>
      <c r="AO29" s="18">
        <f t="shared" si="29"/>
        <v>0</v>
      </c>
      <c r="AP29" s="18">
        <f t="shared" si="29"/>
        <v>8.4770000000000003</v>
      </c>
      <c r="AQ29" s="18">
        <f t="shared" si="29"/>
        <v>0</v>
      </c>
      <c r="AR29" s="42">
        <f t="shared" si="29"/>
        <v>0</v>
      </c>
      <c r="AS29" s="42">
        <f t="shared" si="29"/>
        <v>0</v>
      </c>
      <c r="AT29" s="42">
        <f t="shared" si="29"/>
        <v>0</v>
      </c>
    </row>
    <row r="30" spans="1:46" ht="38.25" x14ac:dyDescent="0.25">
      <c r="A30" s="22" t="s">
        <v>47</v>
      </c>
      <c r="B30" s="23" t="s">
        <v>48</v>
      </c>
      <c r="C30" s="20" t="s">
        <v>15</v>
      </c>
      <c r="D30" s="39">
        <f t="shared" ref="D30:AT30" si="30">D31+D34+D37</f>
        <v>0</v>
      </c>
      <c r="E30" s="39">
        <f t="shared" si="30"/>
        <v>0</v>
      </c>
      <c r="F30" s="39">
        <f t="shared" si="30"/>
        <v>0</v>
      </c>
      <c r="G30" s="39">
        <f t="shared" si="30"/>
        <v>0</v>
      </c>
      <c r="H30" s="39">
        <f t="shared" si="30"/>
        <v>0</v>
      </c>
      <c r="I30" s="43">
        <f t="shared" si="30"/>
        <v>0</v>
      </c>
      <c r="J30" s="43">
        <f t="shared" si="30"/>
        <v>0</v>
      </c>
      <c r="K30" s="43">
        <f t="shared" si="30"/>
        <v>0</v>
      </c>
      <c r="L30" s="39">
        <f t="shared" si="30"/>
        <v>1.1099999999999999</v>
      </c>
      <c r="M30" s="39">
        <f t="shared" si="30"/>
        <v>0</v>
      </c>
      <c r="N30" s="39">
        <f t="shared" si="30"/>
        <v>20.862000000000002</v>
      </c>
      <c r="O30" s="39">
        <f t="shared" si="30"/>
        <v>0</v>
      </c>
      <c r="P30" s="43">
        <f t="shared" si="30"/>
        <v>0</v>
      </c>
      <c r="Q30" s="43">
        <f t="shared" si="30"/>
        <v>0</v>
      </c>
      <c r="R30" s="43">
        <f t="shared" si="30"/>
        <v>0</v>
      </c>
      <c r="S30" s="39">
        <f t="shared" si="30"/>
        <v>0</v>
      </c>
      <c r="T30" s="39">
        <f t="shared" si="30"/>
        <v>0</v>
      </c>
      <c r="U30" s="39">
        <v>2.3959999999999999</v>
      </c>
      <c r="V30" s="39">
        <f t="shared" si="30"/>
        <v>0</v>
      </c>
      <c r="W30" s="43">
        <f t="shared" si="30"/>
        <v>0</v>
      </c>
      <c r="X30" s="43">
        <f t="shared" si="30"/>
        <v>0</v>
      </c>
      <c r="Y30" s="43">
        <f t="shared" si="30"/>
        <v>0</v>
      </c>
      <c r="Z30" s="20">
        <f t="shared" si="30"/>
        <v>0</v>
      </c>
      <c r="AA30" s="20">
        <f t="shared" si="30"/>
        <v>0</v>
      </c>
      <c r="AB30" s="20">
        <f t="shared" si="30"/>
        <v>4.0999999999999996</v>
      </c>
      <c r="AC30" s="20">
        <f t="shared" si="30"/>
        <v>0</v>
      </c>
      <c r="AD30" s="43">
        <f t="shared" si="30"/>
        <v>0</v>
      </c>
      <c r="AE30" s="43">
        <f t="shared" si="30"/>
        <v>0</v>
      </c>
      <c r="AF30" s="43">
        <f t="shared" si="30"/>
        <v>0</v>
      </c>
      <c r="AG30" s="20">
        <f t="shared" si="30"/>
        <v>1.1099999999999999</v>
      </c>
      <c r="AH30" s="20">
        <f t="shared" si="30"/>
        <v>0</v>
      </c>
      <c r="AI30" s="20">
        <f t="shared" si="30"/>
        <v>5.8889999999999993</v>
      </c>
      <c r="AJ30" s="20">
        <f t="shared" si="30"/>
        <v>0</v>
      </c>
      <c r="AK30" s="43">
        <f t="shared" si="30"/>
        <v>0</v>
      </c>
      <c r="AL30" s="43">
        <f t="shared" si="30"/>
        <v>0</v>
      </c>
      <c r="AM30" s="43">
        <f t="shared" si="30"/>
        <v>0</v>
      </c>
      <c r="AN30" s="20">
        <f t="shared" si="30"/>
        <v>0</v>
      </c>
      <c r="AO30" s="20">
        <f t="shared" si="30"/>
        <v>0</v>
      </c>
      <c r="AP30" s="20">
        <f t="shared" si="30"/>
        <v>8.4770000000000003</v>
      </c>
      <c r="AQ30" s="20">
        <f t="shared" si="30"/>
        <v>0</v>
      </c>
      <c r="AR30" s="43">
        <f t="shared" si="30"/>
        <v>0</v>
      </c>
      <c r="AS30" s="43">
        <f t="shared" si="30"/>
        <v>0</v>
      </c>
      <c r="AT30" s="43">
        <f t="shared" si="30"/>
        <v>0</v>
      </c>
    </row>
    <row r="31" spans="1:46" ht="63.75" x14ac:dyDescent="0.25">
      <c r="A31" s="22" t="s">
        <v>49</v>
      </c>
      <c r="B31" s="23" t="s">
        <v>50</v>
      </c>
      <c r="C31" s="20" t="s">
        <v>15</v>
      </c>
      <c r="D31" s="39">
        <f t="shared" ref="D31:X31" si="31">SUM(D32:D33)</f>
        <v>0</v>
      </c>
      <c r="E31" s="39">
        <f t="shared" si="31"/>
        <v>0</v>
      </c>
      <c r="F31" s="39">
        <f t="shared" si="31"/>
        <v>0</v>
      </c>
      <c r="G31" s="39">
        <f t="shared" si="31"/>
        <v>0</v>
      </c>
      <c r="H31" s="39">
        <f t="shared" si="31"/>
        <v>0</v>
      </c>
      <c r="I31" s="43">
        <f t="shared" si="31"/>
        <v>0</v>
      </c>
      <c r="J31" s="43">
        <f t="shared" si="31"/>
        <v>0</v>
      </c>
      <c r="K31" s="43">
        <f t="shared" si="31"/>
        <v>0</v>
      </c>
      <c r="L31" s="39">
        <f t="shared" si="31"/>
        <v>0.61</v>
      </c>
      <c r="M31" s="39">
        <f t="shared" si="31"/>
        <v>0</v>
      </c>
      <c r="N31" s="39">
        <f t="shared" si="31"/>
        <v>14.379</v>
      </c>
      <c r="O31" s="39">
        <f t="shared" si="31"/>
        <v>0</v>
      </c>
      <c r="P31" s="43">
        <f t="shared" si="31"/>
        <v>0</v>
      </c>
      <c r="Q31" s="43">
        <f t="shared" si="31"/>
        <v>0</v>
      </c>
      <c r="R31" s="43">
        <f t="shared" si="31"/>
        <v>0</v>
      </c>
      <c r="S31" s="39">
        <f t="shared" si="31"/>
        <v>0</v>
      </c>
      <c r="T31" s="39">
        <f t="shared" si="31"/>
        <v>0</v>
      </c>
      <c r="U31" s="39">
        <v>1.7390000000000001</v>
      </c>
      <c r="V31" s="39">
        <f t="shared" si="31"/>
        <v>0</v>
      </c>
      <c r="W31" s="43">
        <f t="shared" ref="W31" si="32">SUM(W32:W33)</f>
        <v>0</v>
      </c>
      <c r="X31" s="43">
        <f t="shared" si="31"/>
        <v>0</v>
      </c>
      <c r="Y31" s="43">
        <f t="shared" ref="Y31:AT31" si="33">SUM(Y32:Y33)</f>
        <v>0</v>
      </c>
      <c r="Z31" s="20">
        <f t="shared" si="33"/>
        <v>0</v>
      </c>
      <c r="AA31" s="20">
        <f t="shared" si="33"/>
        <v>0</v>
      </c>
      <c r="AB31" s="20">
        <f t="shared" si="33"/>
        <v>2.8809999999999998</v>
      </c>
      <c r="AC31" s="20">
        <f t="shared" si="33"/>
        <v>0</v>
      </c>
      <c r="AD31" s="43">
        <f t="shared" si="33"/>
        <v>0</v>
      </c>
      <c r="AE31" s="43">
        <f t="shared" si="33"/>
        <v>0</v>
      </c>
      <c r="AF31" s="43">
        <f t="shared" si="33"/>
        <v>0</v>
      </c>
      <c r="AG31" s="20">
        <f t="shared" si="33"/>
        <v>0.61</v>
      </c>
      <c r="AH31" s="20">
        <f t="shared" si="33"/>
        <v>0</v>
      </c>
      <c r="AI31" s="20">
        <f t="shared" si="33"/>
        <v>4.9669999999999996</v>
      </c>
      <c r="AJ31" s="20">
        <f t="shared" si="33"/>
        <v>0</v>
      </c>
      <c r="AK31" s="43">
        <f t="shared" si="33"/>
        <v>0</v>
      </c>
      <c r="AL31" s="43">
        <f t="shared" si="33"/>
        <v>0</v>
      </c>
      <c r="AM31" s="43">
        <f t="shared" si="33"/>
        <v>0</v>
      </c>
      <c r="AN31" s="20">
        <f t="shared" si="33"/>
        <v>0</v>
      </c>
      <c r="AO31" s="20">
        <f t="shared" si="33"/>
        <v>0</v>
      </c>
      <c r="AP31" s="20">
        <f t="shared" si="33"/>
        <v>4.7919999999999998</v>
      </c>
      <c r="AQ31" s="20">
        <f t="shared" si="33"/>
        <v>0</v>
      </c>
      <c r="AR31" s="43">
        <f t="shared" si="33"/>
        <v>0</v>
      </c>
      <c r="AS31" s="43">
        <f t="shared" si="33"/>
        <v>0</v>
      </c>
      <c r="AT31" s="43">
        <f t="shared" si="33"/>
        <v>0</v>
      </c>
    </row>
    <row r="32" spans="1:46" ht="63.75" x14ac:dyDescent="0.25">
      <c r="A32" s="24" t="s">
        <v>49</v>
      </c>
      <c r="B32" s="27" t="s">
        <v>173</v>
      </c>
      <c r="C32" s="26" t="s">
        <v>15</v>
      </c>
      <c r="D32" s="40">
        <v>0</v>
      </c>
      <c r="E32" s="40" t="s">
        <v>26</v>
      </c>
      <c r="F32" s="40" t="s">
        <v>26</v>
      </c>
      <c r="G32" s="40" t="s">
        <v>26</v>
      </c>
      <c r="H32" s="40" t="s">
        <v>26</v>
      </c>
      <c r="I32" s="44" t="s">
        <v>26</v>
      </c>
      <c r="J32" s="44" t="s">
        <v>26</v>
      </c>
      <c r="K32" s="44" t="s">
        <v>26</v>
      </c>
      <c r="L32" s="40">
        <f t="shared" ref="L32:Q32" si="34">S32+Z32+AG32+AN32</f>
        <v>0.61</v>
      </c>
      <c r="M32" s="40">
        <f t="shared" si="34"/>
        <v>0</v>
      </c>
      <c r="N32" s="40">
        <f>U32+AB32+AI32+AP32</f>
        <v>14.379</v>
      </c>
      <c r="O32" s="40">
        <f>V32+AC32+AJ32+AQ32</f>
        <v>0</v>
      </c>
      <c r="P32" s="44">
        <f t="shared" si="34"/>
        <v>0</v>
      </c>
      <c r="Q32" s="44">
        <f t="shared" si="34"/>
        <v>0</v>
      </c>
      <c r="R32" s="44">
        <f t="shared" ref="R32" si="35">Y32+AF32+AM32+AT32</f>
        <v>0</v>
      </c>
      <c r="S32" s="40">
        <v>0</v>
      </c>
      <c r="T32" s="40">
        <v>0</v>
      </c>
      <c r="U32" s="26">
        <v>1.7390000000000001</v>
      </c>
      <c r="V32" s="40">
        <v>0</v>
      </c>
      <c r="W32" s="44">
        <v>0</v>
      </c>
      <c r="X32" s="44">
        <v>0</v>
      </c>
      <c r="Y32" s="44">
        <v>0</v>
      </c>
      <c r="Z32" s="26">
        <v>0</v>
      </c>
      <c r="AA32" s="26">
        <v>0</v>
      </c>
      <c r="AB32" s="26">
        <v>2.8809999999999998</v>
      </c>
      <c r="AC32" s="26">
        <v>0</v>
      </c>
      <c r="AD32" s="44">
        <v>0</v>
      </c>
      <c r="AE32" s="44">
        <v>0</v>
      </c>
      <c r="AF32" s="44">
        <v>0</v>
      </c>
      <c r="AG32" s="26">
        <v>0.61</v>
      </c>
      <c r="AH32" s="26">
        <v>0</v>
      </c>
      <c r="AI32" s="26">
        <v>4.9669999999999996</v>
      </c>
      <c r="AJ32" s="26">
        <v>0</v>
      </c>
      <c r="AK32" s="44">
        <v>0</v>
      </c>
      <c r="AL32" s="44">
        <v>0</v>
      </c>
      <c r="AM32" s="44">
        <v>0</v>
      </c>
      <c r="AN32" s="26">
        <v>0</v>
      </c>
      <c r="AO32" s="26">
        <v>0</v>
      </c>
      <c r="AP32" s="26">
        <v>4.7919999999999998</v>
      </c>
      <c r="AQ32" s="26">
        <v>0</v>
      </c>
      <c r="AR32" s="44">
        <v>0</v>
      </c>
      <c r="AS32" s="44">
        <v>0</v>
      </c>
      <c r="AT32" s="44">
        <v>0</v>
      </c>
    </row>
    <row r="33" spans="1:46" x14ac:dyDescent="0.25">
      <c r="A33" s="22" t="s">
        <v>17</v>
      </c>
      <c r="B33" s="23" t="s">
        <v>17</v>
      </c>
      <c r="C33" s="20"/>
      <c r="D33" s="39"/>
      <c r="E33" s="39"/>
      <c r="F33" s="39"/>
      <c r="G33" s="39"/>
      <c r="H33" s="39"/>
      <c r="I33" s="43"/>
      <c r="J33" s="43"/>
      <c r="K33" s="43"/>
      <c r="L33" s="39"/>
      <c r="M33" s="39"/>
      <c r="N33" s="39"/>
      <c r="O33" s="39"/>
      <c r="P33" s="43"/>
      <c r="Q33" s="43"/>
      <c r="R33" s="43"/>
      <c r="S33" s="39"/>
      <c r="T33" s="39"/>
      <c r="U33" s="39"/>
      <c r="V33" s="39"/>
      <c r="W33" s="43"/>
      <c r="X33" s="43"/>
      <c r="Y33" s="43"/>
      <c r="Z33" s="20"/>
      <c r="AA33" s="20"/>
      <c r="AB33" s="20"/>
      <c r="AC33" s="20"/>
      <c r="AD33" s="43"/>
      <c r="AE33" s="43"/>
      <c r="AF33" s="43"/>
      <c r="AG33" s="20"/>
      <c r="AH33" s="20"/>
      <c r="AI33" s="20"/>
      <c r="AJ33" s="20"/>
      <c r="AK33" s="43"/>
      <c r="AL33" s="43"/>
      <c r="AM33" s="43"/>
      <c r="AN33" s="20"/>
      <c r="AO33" s="20"/>
      <c r="AP33" s="20"/>
      <c r="AQ33" s="20"/>
      <c r="AR33" s="43"/>
      <c r="AS33" s="43"/>
      <c r="AT33" s="43"/>
    </row>
    <row r="34" spans="1:46" ht="63.75" x14ac:dyDescent="0.25">
      <c r="A34" s="22" t="s">
        <v>51</v>
      </c>
      <c r="B34" s="23" t="s">
        <v>52</v>
      </c>
      <c r="C34" s="20" t="s">
        <v>15</v>
      </c>
      <c r="D34" s="39">
        <f t="shared" ref="D34:X34" si="36">SUM(D35:D36)</f>
        <v>0</v>
      </c>
      <c r="E34" s="39">
        <f t="shared" si="36"/>
        <v>0</v>
      </c>
      <c r="F34" s="39">
        <f t="shared" si="36"/>
        <v>0</v>
      </c>
      <c r="G34" s="39">
        <f t="shared" si="36"/>
        <v>0</v>
      </c>
      <c r="H34" s="39">
        <f t="shared" si="36"/>
        <v>0</v>
      </c>
      <c r="I34" s="43">
        <f t="shared" si="36"/>
        <v>0</v>
      </c>
      <c r="J34" s="43">
        <f t="shared" si="36"/>
        <v>0</v>
      </c>
      <c r="K34" s="43">
        <f t="shared" si="36"/>
        <v>0</v>
      </c>
      <c r="L34" s="39">
        <f t="shared" si="36"/>
        <v>0.5</v>
      </c>
      <c r="M34" s="39">
        <f t="shared" si="36"/>
        <v>0</v>
      </c>
      <c r="N34" s="39">
        <f t="shared" si="36"/>
        <v>6.4830000000000005</v>
      </c>
      <c r="O34" s="39">
        <f t="shared" si="36"/>
        <v>0</v>
      </c>
      <c r="P34" s="43">
        <f t="shared" si="36"/>
        <v>0</v>
      </c>
      <c r="Q34" s="43">
        <f t="shared" si="36"/>
        <v>0</v>
      </c>
      <c r="R34" s="43">
        <f t="shared" si="36"/>
        <v>0</v>
      </c>
      <c r="S34" s="39">
        <f t="shared" si="36"/>
        <v>0</v>
      </c>
      <c r="T34" s="39">
        <f t="shared" si="36"/>
        <v>0</v>
      </c>
      <c r="U34" s="39">
        <v>0.65700000000000003</v>
      </c>
      <c r="V34" s="39">
        <f t="shared" si="36"/>
        <v>0</v>
      </c>
      <c r="W34" s="43">
        <f t="shared" ref="W34" si="37">SUM(W35:W36)</f>
        <v>0</v>
      </c>
      <c r="X34" s="43">
        <f t="shared" si="36"/>
        <v>0</v>
      </c>
      <c r="Y34" s="43">
        <f t="shared" ref="Y34:AT34" si="38">SUM(Y35:Y36)</f>
        <v>0</v>
      </c>
      <c r="Z34" s="20">
        <f t="shared" si="38"/>
        <v>0</v>
      </c>
      <c r="AA34" s="20">
        <f t="shared" si="38"/>
        <v>0</v>
      </c>
      <c r="AB34" s="20">
        <f t="shared" si="38"/>
        <v>1.2190000000000001</v>
      </c>
      <c r="AC34" s="20">
        <f t="shared" si="38"/>
        <v>0</v>
      </c>
      <c r="AD34" s="43">
        <f t="shared" si="38"/>
        <v>0</v>
      </c>
      <c r="AE34" s="43">
        <f t="shared" si="38"/>
        <v>0</v>
      </c>
      <c r="AF34" s="43">
        <f t="shared" si="38"/>
        <v>0</v>
      </c>
      <c r="AG34" s="20">
        <f t="shared" si="38"/>
        <v>0.5</v>
      </c>
      <c r="AH34" s="20">
        <f t="shared" si="38"/>
        <v>0</v>
      </c>
      <c r="AI34" s="20">
        <f t="shared" si="38"/>
        <v>0.92200000000000004</v>
      </c>
      <c r="AJ34" s="20">
        <f t="shared" si="38"/>
        <v>0</v>
      </c>
      <c r="AK34" s="43">
        <f t="shared" si="38"/>
        <v>0</v>
      </c>
      <c r="AL34" s="43">
        <f t="shared" si="38"/>
        <v>0</v>
      </c>
      <c r="AM34" s="43">
        <f t="shared" si="38"/>
        <v>0</v>
      </c>
      <c r="AN34" s="20">
        <f t="shared" si="38"/>
        <v>0</v>
      </c>
      <c r="AO34" s="20">
        <f t="shared" si="38"/>
        <v>0</v>
      </c>
      <c r="AP34" s="20">
        <f t="shared" si="38"/>
        <v>3.6850000000000001</v>
      </c>
      <c r="AQ34" s="20">
        <f t="shared" si="38"/>
        <v>0</v>
      </c>
      <c r="AR34" s="43">
        <f t="shared" si="38"/>
        <v>0</v>
      </c>
      <c r="AS34" s="43">
        <f t="shared" si="38"/>
        <v>0</v>
      </c>
      <c r="AT34" s="43">
        <f t="shared" si="38"/>
        <v>0</v>
      </c>
    </row>
    <row r="35" spans="1:46" ht="63.75" x14ac:dyDescent="0.25">
      <c r="A35" s="24" t="s">
        <v>51</v>
      </c>
      <c r="B35" s="27" t="s">
        <v>174</v>
      </c>
      <c r="C35" s="26" t="s">
        <v>15</v>
      </c>
      <c r="D35" s="40">
        <v>0</v>
      </c>
      <c r="E35" s="40" t="s">
        <v>26</v>
      </c>
      <c r="F35" s="40" t="s">
        <v>26</v>
      </c>
      <c r="G35" s="40" t="s">
        <v>26</v>
      </c>
      <c r="H35" s="40" t="s">
        <v>26</v>
      </c>
      <c r="I35" s="44" t="s">
        <v>26</v>
      </c>
      <c r="J35" s="44" t="s">
        <v>26</v>
      </c>
      <c r="K35" s="44" t="s">
        <v>26</v>
      </c>
      <c r="L35" s="40">
        <f t="shared" ref="L35" si="39">S35+Z35+AG35+AN35</f>
        <v>0.5</v>
      </c>
      <c r="M35" s="40">
        <f t="shared" ref="M35" si="40">T35+AA35+AH35+AO35</f>
        <v>0</v>
      </c>
      <c r="N35" s="40">
        <f t="shared" ref="N35" si="41">U35+AB35+AI35+AP35</f>
        <v>6.4830000000000005</v>
      </c>
      <c r="O35" s="40">
        <f t="shared" ref="O35" si="42">V35+AC35+AJ35+AQ35</f>
        <v>0</v>
      </c>
      <c r="P35" s="44">
        <f t="shared" ref="P35" si="43">W35+AD35+AK35+AR35</f>
        <v>0</v>
      </c>
      <c r="Q35" s="44">
        <f t="shared" ref="Q35" si="44">X35+AE35+AL35+AS35</f>
        <v>0</v>
      </c>
      <c r="R35" s="44">
        <f t="shared" ref="R35" si="45">Y35+AF35+AM35+AT35</f>
        <v>0</v>
      </c>
      <c r="S35" s="40">
        <v>0</v>
      </c>
      <c r="T35" s="40">
        <v>0</v>
      </c>
      <c r="U35" s="40">
        <v>0.65700000000000003</v>
      </c>
      <c r="V35" s="40">
        <v>0</v>
      </c>
      <c r="W35" s="44">
        <v>0</v>
      </c>
      <c r="X35" s="44">
        <v>0</v>
      </c>
      <c r="Y35" s="44">
        <v>0</v>
      </c>
      <c r="Z35" s="26">
        <v>0</v>
      </c>
      <c r="AA35" s="26">
        <v>0</v>
      </c>
      <c r="AB35" s="26">
        <v>1.2190000000000001</v>
      </c>
      <c r="AC35" s="26">
        <v>0</v>
      </c>
      <c r="AD35" s="44">
        <v>0</v>
      </c>
      <c r="AE35" s="44">
        <v>0</v>
      </c>
      <c r="AF35" s="44">
        <v>0</v>
      </c>
      <c r="AG35" s="26">
        <v>0.5</v>
      </c>
      <c r="AH35" s="26">
        <v>0</v>
      </c>
      <c r="AI35" s="26">
        <v>0.92200000000000004</v>
      </c>
      <c r="AJ35" s="26">
        <v>0</v>
      </c>
      <c r="AK35" s="44">
        <v>0</v>
      </c>
      <c r="AL35" s="44">
        <v>0</v>
      </c>
      <c r="AM35" s="44">
        <v>0</v>
      </c>
      <c r="AN35" s="26">
        <v>0</v>
      </c>
      <c r="AO35" s="26">
        <v>0</v>
      </c>
      <c r="AP35" s="26">
        <v>3.6850000000000001</v>
      </c>
      <c r="AQ35" s="26">
        <v>0</v>
      </c>
      <c r="AR35" s="44">
        <v>0</v>
      </c>
      <c r="AS35" s="44">
        <v>0</v>
      </c>
      <c r="AT35" s="44">
        <v>0</v>
      </c>
    </row>
    <row r="36" spans="1:46" x14ac:dyDescent="0.25">
      <c r="A36" s="22" t="s">
        <v>17</v>
      </c>
      <c r="B36" s="23" t="s">
        <v>17</v>
      </c>
      <c r="C36" s="20"/>
      <c r="D36" s="39"/>
      <c r="E36" s="39"/>
      <c r="F36" s="39"/>
      <c r="G36" s="39"/>
      <c r="H36" s="39"/>
      <c r="I36" s="43"/>
      <c r="J36" s="43"/>
      <c r="K36" s="43"/>
      <c r="L36" s="39"/>
      <c r="M36" s="39"/>
      <c r="N36" s="39"/>
      <c r="O36" s="39"/>
      <c r="P36" s="43"/>
      <c r="Q36" s="43"/>
      <c r="R36" s="43"/>
      <c r="S36" s="39"/>
      <c r="T36" s="39"/>
      <c r="U36" s="39"/>
      <c r="V36" s="39"/>
      <c r="W36" s="43"/>
      <c r="X36" s="43"/>
      <c r="Y36" s="43"/>
      <c r="Z36" s="20"/>
      <c r="AA36" s="20"/>
      <c r="AB36" s="20"/>
      <c r="AC36" s="20"/>
      <c r="AD36" s="43"/>
      <c r="AE36" s="43"/>
      <c r="AF36" s="43"/>
      <c r="AG36" s="20"/>
      <c r="AH36" s="20"/>
      <c r="AI36" s="20"/>
      <c r="AJ36" s="20"/>
      <c r="AK36" s="43"/>
      <c r="AL36" s="43"/>
      <c r="AM36" s="43"/>
      <c r="AN36" s="20"/>
      <c r="AO36" s="20"/>
      <c r="AP36" s="20"/>
      <c r="AQ36" s="20"/>
      <c r="AR36" s="43"/>
      <c r="AS36" s="43"/>
      <c r="AT36" s="43"/>
    </row>
    <row r="37" spans="1:46" ht="51" x14ac:dyDescent="0.25">
      <c r="A37" s="22" t="s">
        <v>53</v>
      </c>
      <c r="B37" s="23" t="s">
        <v>54</v>
      </c>
      <c r="C37" s="20" t="s">
        <v>15</v>
      </c>
      <c r="D37" s="39">
        <v>0</v>
      </c>
      <c r="E37" s="39">
        <v>0</v>
      </c>
      <c r="F37" s="39">
        <v>0</v>
      </c>
      <c r="G37" s="39">
        <v>0</v>
      </c>
      <c r="H37" s="39">
        <v>0</v>
      </c>
      <c r="I37" s="43">
        <v>0</v>
      </c>
      <c r="J37" s="43">
        <v>0</v>
      </c>
      <c r="K37" s="43">
        <v>0</v>
      </c>
      <c r="L37" s="39">
        <v>0</v>
      </c>
      <c r="M37" s="39">
        <v>0</v>
      </c>
      <c r="N37" s="39">
        <v>0</v>
      </c>
      <c r="O37" s="39">
        <v>0</v>
      </c>
      <c r="P37" s="43">
        <v>0</v>
      </c>
      <c r="Q37" s="43">
        <v>0</v>
      </c>
      <c r="R37" s="43">
        <v>0</v>
      </c>
      <c r="S37" s="39">
        <v>0</v>
      </c>
      <c r="T37" s="39">
        <v>0</v>
      </c>
      <c r="U37" s="39">
        <v>0</v>
      </c>
      <c r="V37" s="39">
        <v>0</v>
      </c>
      <c r="W37" s="43">
        <v>0</v>
      </c>
      <c r="X37" s="43">
        <v>0</v>
      </c>
      <c r="Y37" s="43">
        <v>0</v>
      </c>
      <c r="Z37" s="20">
        <v>0</v>
      </c>
      <c r="AA37" s="20">
        <v>0</v>
      </c>
      <c r="AB37" s="20">
        <v>0</v>
      </c>
      <c r="AC37" s="20">
        <v>0</v>
      </c>
      <c r="AD37" s="43">
        <v>0</v>
      </c>
      <c r="AE37" s="43">
        <v>0</v>
      </c>
      <c r="AF37" s="43">
        <v>0</v>
      </c>
      <c r="AG37" s="20">
        <v>0</v>
      </c>
      <c r="AH37" s="20">
        <v>0</v>
      </c>
      <c r="AI37" s="20">
        <v>0</v>
      </c>
      <c r="AJ37" s="20">
        <v>0</v>
      </c>
      <c r="AK37" s="43">
        <v>0</v>
      </c>
      <c r="AL37" s="43">
        <v>0</v>
      </c>
      <c r="AM37" s="43">
        <v>0</v>
      </c>
      <c r="AN37" s="20">
        <v>0</v>
      </c>
      <c r="AO37" s="20">
        <v>0</v>
      </c>
      <c r="AP37" s="20">
        <v>0</v>
      </c>
      <c r="AQ37" s="20">
        <v>0</v>
      </c>
      <c r="AR37" s="43">
        <v>0</v>
      </c>
      <c r="AS37" s="43">
        <v>0</v>
      </c>
      <c r="AT37" s="43">
        <v>0</v>
      </c>
    </row>
    <row r="38" spans="1:46" x14ac:dyDescent="0.25">
      <c r="A38" s="22" t="s">
        <v>17</v>
      </c>
      <c r="B38" s="23" t="s">
        <v>17</v>
      </c>
      <c r="C38" s="20"/>
      <c r="D38" s="39"/>
      <c r="E38" s="39"/>
      <c r="F38" s="39"/>
      <c r="G38" s="39"/>
      <c r="H38" s="39"/>
      <c r="I38" s="43"/>
      <c r="J38" s="43"/>
      <c r="K38" s="43"/>
      <c r="L38" s="39"/>
      <c r="M38" s="39"/>
      <c r="N38" s="39"/>
      <c r="O38" s="39"/>
      <c r="P38" s="43"/>
      <c r="Q38" s="43"/>
      <c r="R38" s="43"/>
      <c r="S38" s="39"/>
      <c r="T38" s="39"/>
      <c r="U38" s="39"/>
      <c r="V38" s="39"/>
      <c r="W38" s="43"/>
      <c r="X38" s="43"/>
      <c r="Y38" s="43"/>
      <c r="Z38" s="20"/>
      <c r="AA38" s="20"/>
      <c r="AB38" s="20"/>
      <c r="AC38" s="20"/>
      <c r="AD38" s="43"/>
      <c r="AE38" s="43"/>
      <c r="AF38" s="43"/>
      <c r="AG38" s="20"/>
      <c r="AH38" s="20"/>
      <c r="AI38" s="20"/>
      <c r="AJ38" s="20"/>
      <c r="AK38" s="43"/>
      <c r="AL38" s="43"/>
      <c r="AM38" s="43"/>
      <c r="AN38" s="20"/>
      <c r="AO38" s="20"/>
      <c r="AP38" s="20"/>
      <c r="AQ38" s="20"/>
      <c r="AR38" s="43"/>
      <c r="AS38" s="43"/>
      <c r="AT38" s="43"/>
    </row>
    <row r="39" spans="1:46" ht="38.25" x14ac:dyDescent="0.25">
      <c r="A39" s="22" t="s">
        <v>55</v>
      </c>
      <c r="B39" s="23" t="s">
        <v>56</v>
      </c>
      <c r="C39" s="20" t="s">
        <v>15</v>
      </c>
      <c r="D39" s="39">
        <v>0</v>
      </c>
      <c r="E39" s="39">
        <v>0</v>
      </c>
      <c r="F39" s="39">
        <v>0</v>
      </c>
      <c r="G39" s="39">
        <v>0</v>
      </c>
      <c r="H39" s="39">
        <v>0</v>
      </c>
      <c r="I39" s="43">
        <v>0</v>
      </c>
      <c r="J39" s="43">
        <v>0</v>
      </c>
      <c r="K39" s="43">
        <v>0</v>
      </c>
      <c r="L39" s="39">
        <v>0</v>
      </c>
      <c r="M39" s="39">
        <v>0</v>
      </c>
      <c r="N39" s="39">
        <v>0</v>
      </c>
      <c r="O39" s="39">
        <v>0</v>
      </c>
      <c r="P39" s="43">
        <v>0</v>
      </c>
      <c r="Q39" s="43">
        <v>0</v>
      </c>
      <c r="R39" s="43">
        <v>0</v>
      </c>
      <c r="S39" s="39">
        <v>0</v>
      </c>
      <c r="T39" s="39">
        <v>0</v>
      </c>
      <c r="U39" s="39">
        <v>0</v>
      </c>
      <c r="V39" s="39">
        <v>0</v>
      </c>
      <c r="W39" s="43">
        <v>0</v>
      </c>
      <c r="X39" s="43">
        <v>0</v>
      </c>
      <c r="Y39" s="43">
        <v>0</v>
      </c>
      <c r="Z39" s="20">
        <v>0</v>
      </c>
      <c r="AA39" s="20">
        <v>0</v>
      </c>
      <c r="AB39" s="20">
        <v>0</v>
      </c>
      <c r="AC39" s="20">
        <v>0</v>
      </c>
      <c r="AD39" s="43">
        <v>0</v>
      </c>
      <c r="AE39" s="43">
        <v>0</v>
      </c>
      <c r="AF39" s="43">
        <v>0</v>
      </c>
      <c r="AG39" s="20">
        <v>0</v>
      </c>
      <c r="AH39" s="20">
        <v>0</v>
      </c>
      <c r="AI39" s="20">
        <v>0</v>
      </c>
      <c r="AJ39" s="20">
        <v>0</v>
      </c>
      <c r="AK39" s="43">
        <v>0</v>
      </c>
      <c r="AL39" s="43">
        <v>0</v>
      </c>
      <c r="AM39" s="43">
        <v>0</v>
      </c>
      <c r="AN39" s="20">
        <v>0</v>
      </c>
      <c r="AO39" s="20">
        <v>0</v>
      </c>
      <c r="AP39" s="20">
        <v>0</v>
      </c>
      <c r="AQ39" s="20">
        <v>0</v>
      </c>
      <c r="AR39" s="43">
        <v>0</v>
      </c>
      <c r="AS39" s="43">
        <v>0</v>
      </c>
      <c r="AT39" s="43">
        <v>0</v>
      </c>
    </row>
    <row r="40" spans="1:46" ht="63.75" x14ac:dyDescent="0.25">
      <c r="A40" s="22" t="s">
        <v>57</v>
      </c>
      <c r="B40" s="23" t="s">
        <v>58</v>
      </c>
      <c r="C40" s="20" t="s">
        <v>15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43">
        <v>0</v>
      </c>
      <c r="J40" s="43">
        <v>0</v>
      </c>
      <c r="K40" s="43">
        <v>0</v>
      </c>
      <c r="L40" s="39">
        <v>0</v>
      </c>
      <c r="M40" s="39">
        <v>0</v>
      </c>
      <c r="N40" s="39">
        <v>0</v>
      </c>
      <c r="O40" s="39">
        <v>0</v>
      </c>
      <c r="P40" s="43">
        <v>0</v>
      </c>
      <c r="Q40" s="43">
        <v>0</v>
      </c>
      <c r="R40" s="43">
        <v>0</v>
      </c>
      <c r="S40" s="39">
        <v>0</v>
      </c>
      <c r="T40" s="39">
        <v>0</v>
      </c>
      <c r="U40" s="39">
        <v>0</v>
      </c>
      <c r="V40" s="39">
        <v>0</v>
      </c>
      <c r="W40" s="43">
        <v>0</v>
      </c>
      <c r="X40" s="43">
        <v>0</v>
      </c>
      <c r="Y40" s="43">
        <v>0</v>
      </c>
      <c r="Z40" s="20">
        <v>0</v>
      </c>
      <c r="AA40" s="20">
        <v>0</v>
      </c>
      <c r="AB40" s="20">
        <v>0</v>
      </c>
      <c r="AC40" s="20">
        <v>0</v>
      </c>
      <c r="AD40" s="43">
        <v>0</v>
      </c>
      <c r="AE40" s="43">
        <v>0</v>
      </c>
      <c r="AF40" s="43">
        <v>0</v>
      </c>
      <c r="AG40" s="20">
        <v>0</v>
      </c>
      <c r="AH40" s="20">
        <v>0</v>
      </c>
      <c r="AI40" s="20">
        <v>0</v>
      </c>
      <c r="AJ40" s="20">
        <v>0</v>
      </c>
      <c r="AK40" s="43">
        <v>0</v>
      </c>
      <c r="AL40" s="43">
        <v>0</v>
      </c>
      <c r="AM40" s="43">
        <v>0</v>
      </c>
      <c r="AN40" s="20">
        <v>0</v>
      </c>
      <c r="AO40" s="20">
        <v>0</v>
      </c>
      <c r="AP40" s="20">
        <v>0</v>
      </c>
      <c r="AQ40" s="20">
        <v>0</v>
      </c>
      <c r="AR40" s="43">
        <v>0</v>
      </c>
      <c r="AS40" s="43">
        <v>0</v>
      </c>
      <c r="AT40" s="43">
        <v>0</v>
      </c>
    </row>
    <row r="41" spans="1:46" x14ac:dyDescent="0.25">
      <c r="A41" s="22" t="s">
        <v>17</v>
      </c>
      <c r="B41" s="23" t="s">
        <v>17</v>
      </c>
      <c r="C41" s="20"/>
      <c r="D41" s="39"/>
      <c r="E41" s="39"/>
      <c r="F41" s="39"/>
      <c r="G41" s="39"/>
      <c r="H41" s="39"/>
      <c r="I41" s="43"/>
      <c r="J41" s="43"/>
      <c r="K41" s="43"/>
      <c r="L41" s="39"/>
      <c r="M41" s="39"/>
      <c r="N41" s="39"/>
      <c r="O41" s="39"/>
      <c r="P41" s="43"/>
      <c r="Q41" s="43"/>
      <c r="R41" s="43"/>
      <c r="S41" s="39"/>
      <c r="T41" s="39"/>
      <c r="U41" s="39"/>
      <c r="V41" s="39"/>
      <c r="W41" s="43"/>
      <c r="X41" s="43"/>
      <c r="Y41" s="43"/>
      <c r="Z41" s="20"/>
      <c r="AA41" s="20"/>
      <c r="AB41" s="20"/>
      <c r="AC41" s="20"/>
      <c r="AD41" s="43"/>
      <c r="AE41" s="43"/>
      <c r="AF41" s="43"/>
      <c r="AG41" s="20"/>
      <c r="AH41" s="20"/>
      <c r="AI41" s="20"/>
      <c r="AJ41" s="20"/>
      <c r="AK41" s="43"/>
      <c r="AL41" s="43"/>
      <c r="AM41" s="43"/>
      <c r="AN41" s="20"/>
      <c r="AO41" s="20"/>
      <c r="AP41" s="20"/>
      <c r="AQ41" s="20"/>
      <c r="AR41" s="43"/>
      <c r="AS41" s="43"/>
      <c r="AT41" s="43"/>
    </row>
    <row r="42" spans="1:46" ht="38.25" x14ac:dyDescent="0.25">
      <c r="A42" s="22" t="s">
        <v>59</v>
      </c>
      <c r="B42" s="23" t="s">
        <v>60</v>
      </c>
      <c r="C42" s="20" t="s">
        <v>15</v>
      </c>
      <c r="D42" s="39">
        <v>0</v>
      </c>
      <c r="E42" s="39">
        <v>0</v>
      </c>
      <c r="F42" s="39">
        <v>0</v>
      </c>
      <c r="G42" s="39">
        <v>0</v>
      </c>
      <c r="H42" s="39">
        <v>0</v>
      </c>
      <c r="I42" s="43">
        <v>0</v>
      </c>
      <c r="J42" s="43">
        <v>0</v>
      </c>
      <c r="K42" s="43">
        <v>0</v>
      </c>
      <c r="L42" s="39">
        <v>0</v>
      </c>
      <c r="M42" s="39">
        <v>0</v>
      </c>
      <c r="N42" s="39">
        <v>0</v>
      </c>
      <c r="O42" s="39">
        <v>0</v>
      </c>
      <c r="P42" s="43">
        <v>0</v>
      </c>
      <c r="Q42" s="43">
        <v>0</v>
      </c>
      <c r="R42" s="43">
        <v>0</v>
      </c>
      <c r="S42" s="39">
        <v>0</v>
      </c>
      <c r="T42" s="39">
        <v>0</v>
      </c>
      <c r="U42" s="39">
        <v>0</v>
      </c>
      <c r="V42" s="39">
        <v>0</v>
      </c>
      <c r="W42" s="43">
        <v>0</v>
      </c>
      <c r="X42" s="43">
        <v>0</v>
      </c>
      <c r="Y42" s="43">
        <v>0</v>
      </c>
      <c r="Z42" s="20">
        <v>0</v>
      </c>
      <c r="AA42" s="20">
        <v>0</v>
      </c>
      <c r="AB42" s="20">
        <v>0</v>
      </c>
      <c r="AC42" s="20">
        <v>0</v>
      </c>
      <c r="AD42" s="43">
        <v>0</v>
      </c>
      <c r="AE42" s="43">
        <v>0</v>
      </c>
      <c r="AF42" s="43">
        <v>0</v>
      </c>
      <c r="AG42" s="20">
        <v>0</v>
      </c>
      <c r="AH42" s="20">
        <v>0</v>
      </c>
      <c r="AI42" s="20">
        <v>0</v>
      </c>
      <c r="AJ42" s="20">
        <v>0</v>
      </c>
      <c r="AK42" s="43">
        <v>0</v>
      </c>
      <c r="AL42" s="43">
        <v>0</v>
      </c>
      <c r="AM42" s="43">
        <v>0</v>
      </c>
      <c r="AN42" s="20">
        <v>0</v>
      </c>
      <c r="AO42" s="20">
        <v>0</v>
      </c>
      <c r="AP42" s="20">
        <v>0</v>
      </c>
      <c r="AQ42" s="20">
        <v>0</v>
      </c>
      <c r="AR42" s="43">
        <v>0</v>
      </c>
      <c r="AS42" s="43">
        <v>0</v>
      </c>
      <c r="AT42" s="43">
        <v>0</v>
      </c>
    </row>
    <row r="43" spans="1:46" x14ac:dyDescent="0.25">
      <c r="A43" s="22" t="s">
        <v>17</v>
      </c>
      <c r="B43" s="23" t="s">
        <v>17</v>
      </c>
      <c r="C43" s="20"/>
      <c r="D43" s="39"/>
      <c r="E43" s="39"/>
      <c r="F43" s="39"/>
      <c r="G43" s="39"/>
      <c r="H43" s="39"/>
      <c r="I43" s="43"/>
      <c r="J43" s="43"/>
      <c r="K43" s="43"/>
      <c r="L43" s="39"/>
      <c r="M43" s="39"/>
      <c r="N43" s="39"/>
      <c r="O43" s="39"/>
      <c r="P43" s="43"/>
      <c r="Q43" s="43"/>
      <c r="R43" s="43"/>
      <c r="S43" s="39"/>
      <c r="T43" s="39"/>
      <c r="U43" s="39"/>
      <c r="V43" s="39"/>
      <c r="W43" s="43"/>
      <c r="X43" s="43"/>
      <c r="Y43" s="43"/>
      <c r="Z43" s="20"/>
      <c r="AA43" s="20"/>
      <c r="AB43" s="20"/>
      <c r="AC43" s="20"/>
      <c r="AD43" s="43"/>
      <c r="AE43" s="43"/>
      <c r="AF43" s="43"/>
      <c r="AG43" s="20"/>
      <c r="AH43" s="20"/>
      <c r="AI43" s="20"/>
      <c r="AJ43" s="20"/>
      <c r="AK43" s="43"/>
      <c r="AL43" s="43"/>
      <c r="AM43" s="43"/>
      <c r="AN43" s="20"/>
      <c r="AO43" s="20"/>
      <c r="AP43" s="20"/>
      <c r="AQ43" s="20"/>
      <c r="AR43" s="43"/>
      <c r="AS43" s="43"/>
      <c r="AT43" s="43"/>
    </row>
    <row r="44" spans="1:46" ht="51" x14ac:dyDescent="0.25">
      <c r="A44" s="22" t="s">
        <v>61</v>
      </c>
      <c r="B44" s="23" t="s">
        <v>62</v>
      </c>
      <c r="C44" s="20" t="s">
        <v>15</v>
      </c>
      <c r="D44" s="39">
        <v>0</v>
      </c>
      <c r="E44" s="39">
        <v>0</v>
      </c>
      <c r="F44" s="39">
        <v>0</v>
      </c>
      <c r="G44" s="39">
        <v>0</v>
      </c>
      <c r="H44" s="39">
        <v>0</v>
      </c>
      <c r="I44" s="43">
        <v>0</v>
      </c>
      <c r="J44" s="43">
        <v>0</v>
      </c>
      <c r="K44" s="43">
        <v>0</v>
      </c>
      <c r="L44" s="39">
        <v>0</v>
      </c>
      <c r="M44" s="39">
        <v>0</v>
      </c>
      <c r="N44" s="39">
        <v>0</v>
      </c>
      <c r="O44" s="39">
        <v>0</v>
      </c>
      <c r="P44" s="43">
        <v>0</v>
      </c>
      <c r="Q44" s="43">
        <v>0</v>
      </c>
      <c r="R44" s="43">
        <v>0</v>
      </c>
      <c r="S44" s="39">
        <v>0</v>
      </c>
      <c r="T44" s="39">
        <v>0</v>
      </c>
      <c r="U44" s="39">
        <v>0</v>
      </c>
      <c r="V44" s="39">
        <v>0</v>
      </c>
      <c r="W44" s="43">
        <v>0</v>
      </c>
      <c r="X44" s="43">
        <v>0</v>
      </c>
      <c r="Y44" s="43">
        <v>0</v>
      </c>
      <c r="Z44" s="20">
        <v>0</v>
      </c>
      <c r="AA44" s="20">
        <v>0</v>
      </c>
      <c r="AB44" s="20">
        <v>0</v>
      </c>
      <c r="AC44" s="20">
        <v>0</v>
      </c>
      <c r="AD44" s="43">
        <v>0</v>
      </c>
      <c r="AE44" s="43">
        <v>0</v>
      </c>
      <c r="AF44" s="43">
        <v>0</v>
      </c>
      <c r="AG44" s="20">
        <v>0</v>
      </c>
      <c r="AH44" s="20">
        <v>0</v>
      </c>
      <c r="AI44" s="20">
        <v>0</v>
      </c>
      <c r="AJ44" s="20">
        <v>0</v>
      </c>
      <c r="AK44" s="43">
        <v>0</v>
      </c>
      <c r="AL44" s="43">
        <v>0</v>
      </c>
      <c r="AM44" s="43">
        <v>0</v>
      </c>
      <c r="AN44" s="20">
        <v>0</v>
      </c>
      <c r="AO44" s="20">
        <v>0</v>
      </c>
      <c r="AP44" s="20">
        <v>0</v>
      </c>
      <c r="AQ44" s="20">
        <v>0</v>
      </c>
      <c r="AR44" s="43">
        <v>0</v>
      </c>
      <c r="AS44" s="43">
        <v>0</v>
      </c>
      <c r="AT44" s="43">
        <v>0</v>
      </c>
    </row>
    <row r="45" spans="1:46" ht="38.25" x14ac:dyDescent="0.25">
      <c r="A45" s="22" t="s">
        <v>63</v>
      </c>
      <c r="B45" s="23" t="s">
        <v>64</v>
      </c>
      <c r="C45" s="20" t="s">
        <v>15</v>
      </c>
      <c r="D45" s="39">
        <v>0</v>
      </c>
      <c r="E45" s="39">
        <v>0</v>
      </c>
      <c r="F45" s="39">
        <v>0</v>
      </c>
      <c r="G45" s="39">
        <v>0</v>
      </c>
      <c r="H45" s="39">
        <v>0</v>
      </c>
      <c r="I45" s="43">
        <v>0</v>
      </c>
      <c r="J45" s="43">
        <v>0</v>
      </c>
      <c r="K45" s="43">
        <v>0</v>
      </c>
      <c r="L45" s="39">
        <v>0</v>
      </c>
      <c r="M45" s="39">
        <v>0</v>
      </c>
      <c r="N45" s="39">
        <v>0</v>
      </c>
      <c r="O45" s="39">
        <v>0</v>
      </c>
      <c r="P45" s="43">
        <v>0</v>
      </c>
      <c r="Q45" s="43">
        <v>0</v>
      </c>
      <c r="R45" s="43">
        <v>0</v>
      </c>
      <c r="S45" s="39">
        <v>0</v>
      </c>
      <c r="T45" s="39">
        <v>0</v>
      </c>
      <c r="U45" s="39">
        <v>0</v>
      </c>
      <c r="V45" s="39">
        <v>0</v>
      </c>
      <c r="W45" s="43">
        <v>0</v>
      </c>
      <c r="X45" s="43">
        <v>0</v>
      </c>
      <c r="Y45" s="43">
        <v>0</v>
      </c>
      <c r="Z45" s="20">
        <v>0</v>
      </c>
      <c r="AA45" s="20">
        <v>0</v>
      </c>
      <c r="AB45" s="20">
        <v>0</v>
      </c>
      <c r="AC45" s="20">
        <v>0</v>
      </c>
      <c r="AD45" s="43">
        <v>0</v>
      </c>
      <c r="AE45" s="43">
        <v>0</v>
      </c>
      <c r="AF45" s="43">
        <v>0</v>
      </c>
      <c r="AG45" s="20">
        <v>0</v>
      </c>
      <c r="AH45" s="20">
        <v>0</v>
      </c>
      <c r="AI45" s="20">
        <v>0</v>
      </c>
      <c r="AJ45" s="20">
        <v>0</v>
      </c>
      <c r="AK45" s="43">
        <v>0</v>
      </c>
      <c r="AL45" s="43">
        <v>0</v>
      </c>
      <c r="AM45" s="43">
        <v>0</v>
      </c>
      <c r="AN45" s="20">
        <v>0</v>
      </c>
      <c r="AO45" s="20">
        <v>0</v>
      </c>
      <c r="AP45" s="20">
        <v>0</v>
      </c>
      <c r="AQ45" s="20">
        <v>0</v>
      </c>
      <c r="AR45" s="43">
        <v>0</v>
      </c>
      <c r="AS45" s="43">
        <v>0</v>
      </c>
      <c r="AT45" s="43">
        <v>0</v>
      </c>
    </row>
    <row r="46" spans="1:46" ht="114.75" x14ac:dyDescent="0.25">
      <c r="A46" s="22" t="s">
        <v>63</v>
      </c>
      <c r="B46" s="23" t="s">
        <v>65</v>
      </c>
      <c r="C46" s="20" t="s">
        <v>15</v>
      </c>
      <c r="D46" s="39">
        <v>0</v>
      </c>
      <c r="E46" s="39">
        <v>0</v>
      </c>
      <c r="F46" s="39">
        <v>0</v>
      </c>
      <c r="G46" s="39">
        <v>0</v>
      </c>
      <c r="H46" s="39">
        <v>0</v>
      </c>
      <c r="I46" s="43">
        <v>0</v>
      </c>
      <c r="J46" s="43">
        <v>0</v>
      </c>
      <c r="K46" s="43">
        <v>0</v>
      </c>
      <c r="L46" s="39">
        <v>0</v>
      </c>
      <c r="M46" s="39">
        <v>0</v>
      </c>
      <c r="N46" s="39">
        <v>0</v>
      </c>
      <c r="O46" s="39">
        <v>0</v>
      </c>
      <c r="P46" s="43">
        <v>0</v>
      </c>
      <c r="Q46" s="43">
        <v>0</v>
      </c>
      <c r="R46" s="43">
        <v>0</v>
      </c>
      <c r="S46" s="39">
        <v>0</v>
      </c>
      <c r="T46" s="39">
        <v>0</v>
      </c>
      <c r="U46" s="39">
        <v>0</v>
      </c>
      <c r="V46" s="39">
        <v>0</v>
      </c>
      <c r="W46" s="43">
        <v>0</v>
      </c>
      <c r="X46" s="43">
        <v>0</v>
      </c>
      <c r="Y46" s="43">
        <v>0</v>
      </c>
      <c r="Z46" s="20">
        <v>0</v>
      </c>
      <c r="AA46" s="20">
        <v>0</v>
      </c>
      <c r="AB46" s="20">
        <v>0</v>
      </c>
      <c r="AC46" s="20">
        <v>0</v>
      </c>
      <c r="AD46" s="43">
        <v>0</v>
      </c>
      <c r="AE46" s="43">
        <v>0</v>
      </c>
      <c r="AF46" s="43">
        <v>0</v>
      </c>
      <c r="AG46" s="20">
        <v>0</v>
      </c>
      <c r="AH46" s="20">
        <v>0</v>
      </c>
      <c r="AI46" s="20">
        <v>0</v>
      </c>
      <c r="AJ46" s="20">
        <v>0</v>
      </c>
      <c r="AK46" s="43">
        <v>0</v>
      </c>
      <c r="AL46" s="43">
        <v>0</v>
      </c>
      <c r="AM46" s="43">
        <v>0</v>
      </c>
      <c r="AN46" s="20">
        <v>0</v>
      </c>
      <c r="AO46" s="20">
        <v>0</v>
      </c>
      <c r="AP46" s="20">
        <v>0</v>
      </c>
      <c r="AQ46" s="20">
        <v>0</v>
      </c>
      <c r="AR46" s="43">
        <v>0</v>
      </c>
      <c r="AS46" s="43">
        <v>0</v>
      </c>
      <c r="AT46" s="43">
        <v>0</v>
      </c>
    </row>
    <row r="47" spans="1:46" x14ac:dyDescent="0.25">
      <c r="A47" s="22" t="s">
        <v>17</v>
      </c>
      <c r="B47" s="23" t="s">
        <v>17</v>
      </c>
      <c r="C47" s="20"/>
      <c r="D47" s="39"/>
      <c r="E47" s="39"/>
      <c r="F47" s="39"/>
      <c r="G47" s="39"/>
      <c r="H47" s="39"/>
      <c r="I47" s="43"/>
      <c r="J47" s="43"/>
      <c r="K47" s="43"/>
      <c r="L47" s="39"/>
      <c r="M47" s="39"/>
      <c r="N47" s="39"/>
      <c r="O47" s="39"/>
      <c r="P47" s="43"/>
      <c r="Q47" s="43"/>
      <c r="R47" s="43"/>
      <c r="S47" s="39"/>
      <c r="T47" s="39"/>
      <c r="U47" s="39"/>
      <c r="V47" s="39"/>
      <c r="W47" s="43"/>
      <c r="X47" s="43"/>
      <c r="Y47" s="43"/>
      <c r="Z47" s="20"/>
      <c r="AA47" s="20"/>
      <c r="AB47" s="20"/>
      <c r="AC47" s="20"/>
      <c r="AD47" s="43"/>
      <c r="AE47" s="43"/>
      <c r="AF47" s="43"/>
      <c r="AG47" s="20"/>
      <c r="AH47" s="20"/>
      <c r="AI47" s="20"/>
      <c r="AJ47" s="20"/>
      <c r="AK47" s="43"/>
      <c r="AL47" s="43"/>
      <c r="AM47" s="43"/>
      <c r="AN47" s="20"/>
      <c r="AO47" s="20"/>
      <c r="AP47" s="20"/>
      <c r="AQ47" s="20"/>
      <c r="AR47" s="43"/>
      <c r="AS47" s="43"/>
      <c r="AT47" s="43"/>
    </row>
    <row r="48" spans="1:46" ht="102" x14ac:dyDescent="0.25">
      <c r="A48" s="22" t="s">
        <v>63</v>
      </c>
      <c r="B48" s="23" t="s">
        <v>66</v>
      </c>
      <c r="C48" s="20" t="s">
        <v>15</v>
      </c>
      <c r="D48" s="39">
        <v>0</v>
      </c>
      <c r="E48" s="39">
        <v>0</v>
      </c>
      <c r="F48" s="39">
        <v>0</v>
      </c>
      <c r="G48" s="39">
        <v>0</v>
      </c>
      <c r="H48" s="39">
        <v>0</v>
      </c>
      <c r="I48" s="43">
        <v>0</v>
      </c>
      <c r="J48" s="43">
        <v>0</v>
      </c>
      <c r="K48" s="43">
        <v>0</v>
      </c>
      <c r="L48" s="39">
        <v>0</v>
      </c>
      <c r="M48" s="39">
        <v>0</v>
      </c>
      <c r="N48" s="39">
        <v>0</v>
      </c>
      <c r="O48" s="39">
        <v>0</v>
      </c>
      <c r="P48" s="43">
        <v>0</v>
      </c>
      <c r="Q48" s="43">
        <v>0</v>
      </c>
      <c r="R48" s="43">
        <v>0</v>
      </c>
      <c r="S48" s="39">
        <v>0</v>
      </c>
      <c r="T48" s="39">
        <v>0</v>
      </c>
      <c r="U48" s="39">
        <v>0</v>
      </c>
      <c r="V48" s="39">
        <v>0</v>
      </c>
      <c r="W48" s="43">
        <v>0</v>
      </c>
      <c r="X48" s="43">
        <v>0</v>
      </c>
      <c r="Y48" s="43">
        <v>0</v>
      </c>
      <c r="Z48" s="20">
        <v>0</v>
      </c>
      <c r="AA48" s="20">
        <v>0</v>
      </c>
      <c r="AB48" s="20">
        <v>0</v>
      </c>
      <c r="AC48" s="20">
        <v>0</v>
      </c>
      <c r="AD48" s="43">
        <v>0</v>
      </c>
      <c r="AE48" s="43">
        <v>0</v>
      </c>
      <c r="AF48" s="43">
        <v>0</v>
      </c>
      <c r="AG48" s="20">
        <v>0</v>
      </c>
      <c r="AH48" s="20">
        <v>0</v>
      </c>
      <c r="AI48" s="20">
        <v>0</v>
      </c>
      <c r="AJ48" s="20">
        <v>0</v>
      </c>
      <c r="AK48" s="43">
        <v>0</v>
      </c>
      <c r="AL48" s="43">
        <v>0</v>
      </c>
      <c r="AM48" s="43">
        <v>0</v>
      </c>
      <c r="AN48" s="20">
        <v>0</v>
      </c>
      <c r="AO48" s="20">
        <v>0</v>
      </c>
      <c r="AP48" s="20">
        <v>0</v>
      </c>
      <c r="AQ48" s="20">
        <v>0</v>
      </c>
      <c r="AR48" s="43">
        <v>0</v>
      </c>
      <c r="AS48" s="43">
        <v>0</v>
      </c>
      <c r="AT48" s="43">
        <v>0</v>
      </c>
    </row>
    <row r="49" spans="1:46" x14ac:dyDescent="0.25">
      <c r="A49" s="22" t="s">
        <v>17</v>
      </c>
      <c r="B49" s="23" t="s">
        <v>17</v>
      </c>
      <c r="C49" s="20"/>
      <c r="D49" s="39"/>
      <c r="E49" s="39"/>
      <c r="F49" s="39"/>
      <c r="G49" s="39"/>
      <c r="H49" s="39"/>
      <c r="I49" s="43"/>
      <c r="J49" s="43"/>
      <c r="K49" s="43"/>
      <c r="L49" s="39"/>
      <c r="M49" s="39"/>
      <c r="N49" s="39"/>
      <c r="O49" s="39"/>
      <c r="P49" s="43"/>
      <c r="Q49" s="43"/>
      <c r="R49" s="43"/>
      <c r="S49" s="39"/>
      <c r="T49" s="39"/>
      <c r="U49" s="39"/>
      <c r="V49" s="39"/>
      <c r="W49" s="43"/>
      <c r="X49" s="43"/>
      <c r="Y49" s="43"/>
      <c r="Z49" s="20"/>
      <c r="AA49" s="20"/>
      <c r="AB49" s="20"/>
      <c r="AC49" s="20"/>
      <c r="AD49" s="43"/>
      <c r="AE49" s="43"/>
      <c r="AF49" s="43"/>
      <c r="AG49" s="20"/>
      <c r="AH49" s="20"/>
      <c r="AI49" s="20"/>
      <c r="AJ49" s="20"/>
      <c r="AK49" s="43"/>
      <c r="AL49" s="43"/>
      <c r="AM49" s="43"/>
      <c r="AN49" s="20"/>
      <c r="AO49" s="20"/>
      <c r="AP49" s="20"/>
      <c r="AQ49" s="20"/>
      <c r="AR49" s="43"/>
      <c r="AS49" s="43"/>
      <c r="AT49" s="43"/>
    </row>
    <row r="50" spans="1:46" ht="102" x14ac:dyDescent="0.25">
      <c r="A50" s="22" t="s">
        <v>63</v>
      </c>
      <c r="B50" s="23" t="s">
        <v>67</v>
      </c>
      <c r="C50" s="20" t="s">
        <v>15</v>
      </c>
      <c r="D50" s="39">
        <v>0</v>
      </c>
      <c r="E50" s="39">
        <v>0</v>
      </c>
      <c r="F50" s="39">
        <v>0</v>
      </c>
      <c r="G50" s="39">
        <v>0</v>
      </c>
      <c r="H50" s="39">
        <v>0</v>
      </c>
      <c r="I50" s="43">
        <v>0</v>
      </c>
      <c r="J50" s="43">
        <v>0</v>
      </c>
      <c r="K50" s="43">
        <v>0</v>
      </c>
      <c r="L50" s="39">
        <v>0</v>
      </c>
      <c r="M50" s="39">
        <v>0</v>
      </c>
      <c r="N50" s="39">
        <v>0</v>
      </c>
      <c r="O50" s="39">
        <v>0</v>
      </c>
      <c r="P50" s="43">
        <v>0</v>
      </c>
      <c r="Q50" s="43">
        <v>0</v>
      </c>
      <c r="R50" s="43">
        <v>0</v>
      </c>
      <c r="S50" s="39">
        <v>0</v>
      </c>
      <c r="T50" s="39">
        <v>0</v>
      </c>
      <c r="U50" s="39">
        <v>0</v>
      </c>
      <c r="V50" s="39">
        <v>0</v>
      </c>
      <c r="W50" s="43">
        <v>0</v>
      </c>
      <c r="X50" s="43">
        <v>0</v>
      </c>
      <c r="Y50" s="43">
        <v>0</v>
      </c>
      <c r="Z50" s="20">
        <v>0</v>
      </c>
      <c r="AA50" s="20">
        <v>0</v>
      </c>
      <c r="AB50" s="20">
        <v>0</v>
      </c>
      <c r="AC50" s="20">
        <v>0</v>
      </c>
      <c r="AD50" s="43">
        <v>0</v>
      </c>
      <c r="AE50" s="43">
        <v>0</v>
      </c>
      <c r="AF50" s="43">
        <v>0</v>
      </c>
      <c r="AG50" s="20">
        <v>0</v>
      </c>
      <c r="AH50" s="20">
        <v>0</v>
      </c>
      <c r="AI50" s="20">
        <v>0</v>
      </c>
      <c r="AJ50" s="20">
        <v>0</v>
      </c>
      <c r="AK50" s="43">
        <v>0</v>
      </c>
      <c r="AL50" s="43">
        <v>0</v>
      </c>
      <c r="AM50" s="43">
        <v>0</v>
      </c>
      <c r="AN50" s="20">
        <v>0</v>
      </c>
      <c r="AO50" s="20">
        <v>0</v>
      </c>
      <c r="AP50" s="20">
        <v>0</v>
      </c>
      <c r="AQ50" s="20">
        <v>0</v>
      </c>
      <c r="AR50" s="43">
        <v>0</v>
      </c>
      <c r="AS50" s="43">
        <v>0</v>
      </c>
      <c r="AT50" s="43">
        <v>0</v>
      </c>
    </row>
    <row r="51" spans="1:46" x14ac:dyDescent="0.25">
      <c r="A51" s="22" t="s">
        <v>17</v>
      </c>
      <c r="B51" s="23" t="s">
        <v>17</v>
      </c>
      <c r="C51" s="20"/>
      <c r="D51" s="39"/>
      <c r="E51" s="39"/>
      <c r="F51" s="39"/>
      <c r="G51" s="39"/>
      <c r="H51" s="39"/>
      <c r="I51" s="43"/>
      <c r="J51" s="43"/>
      <c r="K51" s="43"/>
      <c r="L51" s="39"/>
      <c r="M51" s="39"/>
      <c r="N51" s="39"/>
      <c r="O51" s="39"/>
      <c r="P51" s="43"/>
      <c r="Q51" s="43"/>
      <c r="R51" s="43"/>
      <c r="S51" s="39"/>
      <c r="T51" s="39"/>
      <c r="U51" s="39"/>
      <c r="V51" s="39"/>
      <c r="W51" s="43"/>
      <c r="X51" s="43"/>
      <c r="Y51" s="43"/>
      <c r="Z51" s="20"/>
      <c r="AA51" s="20"/>
      <c r="AB51" s="20"/>
      <c r="AC51" s="20"/>
      <c r="AD51" s="43"/>
      <c r="AE51" s="43"/>
      <c r="AF51" s="43"/>
      <c r="AG51" s="20"/>
      <c r="AH51" s="20"/>
      <c r="AI51" s="20"/>
      <c r="AJ51" s="20"/>
      <c r="AK51" s="43"/>
      <c r="AL51" s="43"/>
      <c r="AM51" s="43"/>
      <c r="AN51" s="20"/>
      <c r="AO51" s="20"/>
      <c r="AP51" s="20"/>
      <c r="AQ51" s="20"/>
      <c r="AR51" s="43"/>
      <c r="AS51" s="43"/>
      <c r="AT51" s="43"/>
    </row>
    <row r="52" spans="1:46" ht="38.25" x14ac:dyDescent="0.25">
      <c r="A52" s="22" t="s">
        <v>68</v>
      </c>
      <c r="B52" s="23" t="s">
        <v>64</v>
      </c>
      <c r="C52" s="20" t="s">
        <v>15</v>
      </c>
      <c r="D52" s="39">
        <v>0</v>
      </c>
      <c r="E52" s="39">
        <v>0</v>
      </c>
      <c r="F52" s="39">
        <v>0</v>
      </c>
      <c r="G52" s="39">
        <v>0</v>
      </c>
      <c r="H52" s="39">
        <v>0</v>
      </c>
      <c r="I52" s="43">
        <v>0</v>
      </c>
      <c r="J52" s="43">
        <v>0</v>
      </c>
      <c r="K52" s="43">
        <v>0</v>
      </c>
      <c r="L52" s="39">
        <v>0</v>
      </c>
      <c r="M52" s="39">
        <v>0</v>
      </c>
      <c r="N52" s="39">
        <v>0</v>
      </c>
      <c r="O52" s="39">
        <v>0</v>
      </c>
      <c r="P52" s="43">
        <v>0</v>
      </c>
      <c r="Q52" s="43">
        <v>0</v>
      </c>
      <c r="R52" s="43">
        <v>0</v>
      </c>
      <c r="S52" s="39">
        <v>0</v>
      </c>
      <c r="T52" s="39">
        <v>0</v>
      </c>
      <c r="U52" s="39">
        <v>0</v>
      </c>
      <c r="V52" s="39">
        <v>0</v>
      </c>
      <c r="W52" s="43">
        <v>0</v>
      </c>
      <c r="X52" s="43">
        <v>0</v>
      </c>
      <c r="Y52" s="43">
        <v>0</v>
      </c>
      <c r="Z52" s="20">
        <v>0</v>
      </c>
      <c r="AA52" s="20">
        <v>0</v>
      </c>
      <c r="AB52" s="20">
        <v>0</v>
      </c>
      <c r="AC52" s="20">
        <v>0</v>
      </c>
      <c r="AD52" s="43">
        <v>0</v>
      </c>
      <c r="AE52" s="43">
        <v>0</v>
      </c>
      <c r="AF52" s="43">
        <v>0</v>
      </c>
      <c r="AG52" s="20">
        <v>0</v>
      </c>
      <c r="AH52" s="20">
        <v>0</v>
      </c>
      <c r="AI52" s="20">
        <v>0</v>
      </c>
      <c r="AJ52" s="20">
        <v>0</v>
      </c>
      <c r="AK52" s="43">
        <v>0</v>
      </c>
      <c r="AL52" s="43">
        <v>0</v>
      </c>
      <c r="AM52" s="43">
        <v>0</v>
      </c>
      <c r="AN52" s="20">
        <v>0</v>
      </c>
      <c r="AO52" s="20">
        <v>0</v>
      </c>
      <c r="AP52" s="20">
        <v>0</v>
      </c>
      <c r="AQ52" s="20">
        <v>0</v>
      </c>
      <c r="AR52" s="43">
        <v>0</v>
      </c>
      <c r="AS52" s="43">
        <v>0</v>
      </c>
      <c r="AT52" s="43">
        <v>0</v>
      </c>
    </row>
    <row r="53" spans="1:46" ht="114.75" x14ac:dyDescent="0.25">
      <c r="A53" s="22" t="s">
        <v>68</v>
      </c>
      <c r="B53" s="23" t="s">
        <v>65</v>
      </c>
      <c r="C53" s="20" t="s">
        <v>15</v>
      </c>
      <c r="D53" s="39">
        <v>0</v>
      </c>
      <c r="E53" s="39">
        <v>0</v>
      </c>
      <c r="F53" s="39">
        <v>0</v>
      </c>
      <c r="G53" s="39">
        <v>0</v>
      </c>
      <c r="H53" s="39">
        <v>0</v>
      </c>
      <c r="I53" s="43">
        <v>0</v>
      </c>
      <c r="J53" s="43">
        <v>0</v>
      </c>
      <c r="K53" s="43">
        <v>0</v>
      </c>
      <c r="L53" s="39">
        <v>0</v>
      </c>
      <c r="M53" s="39">
        <v>0</v>
      </c>
      <c r="N53" s="39">
        <v>0</v>
      </c>
      <c r="O53" s="39">
        <v>0</v>
      </c>
      <c r="P53" s="43">
        <v>0</v>
      </c>
      <c r="Q53" s="43">
        <v>0</v>
      </c>
      <c r="R53" s="43">
        <v>0</v>
      </c>
      <c r="S53" s="39">
        <v>0</v>
      </c>
      <c r="T53" s="39">
        <v>0</v>
      </c>
      <c r="U53" s="39">
        <v>0</v>
      </c>
      <c r="V53" s="39">
        <v>0</v>
      </c>
      <c r="W53" s="43">
        <v>0</v>
      </c>
      <c r="X53" s="43">
        <v>0</v>
      </c>
      <c r="Y53" s="43">
        <v>0</v>
      </c>
      <c r="Z53" s="20">
        <v>0</v>
      </c>
      <c r="AA53" s="20">
        <v>0</v>
      </c>
      <c r="AB53" s="20">
        <v>0</v>
      </c>
      <c r="AC53" s="20">
        <v>0</v>
      </c>
      <c r="AD53" s="43">
        <v>0</v>
      </c>
      <c r="AE53" s="43">
        <v>0</v>
      </c>
      <c r="AF53" s="43">
        <v>0</v>
      </c>
      <c r="AG53" s="20">
        <v>0</v>
      </c>
      <c r="AH53" s="20">
        <v>0</v>
      </c>
      <c r="AI53" s="20">
        <v>0</v>
      </c>
      <c r="AJ53" s="20">
        <v>0</v>
      </c>
      <c r="AK53" s="43">
        <v>0</v>
      </c>
      <c r="AL53" s="43">
        <v>0</v>
      </c>
      <c r="AM53" s="43">
        <v>0</v>
      </c>
      <c r="AN53" s="20">
        <v>0</v>
      </c>
      <c r="AO53" s="20">
        <v>0</v>
      </c>
      <c r="AP53" s="20">
        <v>0</v>
      </c>
      <c r="AQ53" s="20">
        <v>0</v>
      </c>
      <c r="AR53" s="43">
        <v>0</v>
      </c>
      <c r="AS53" s="43">
        <v>0</v>
      </c>
      <c r="AT53" s="43">
        <v>0</v>
      </c>
    </row>
    <row r="54" spans="1:46" x14ac:dyDescent="0.25">
      <c r="A54" s="22" t="s">
        <v>17</v>
      </c>
      <c r="B54" s="23" t="s">
        <v>17</v>
      </c>
      <c r="C54" s="20"/>
      <c r="D54" s="39"/>
      <c r="E54" s="39"/>
      <c r="F54" s="39"/>
      <c r="G54" s="39"/>
      <c r="H54" s="39"/>
      <c r="I54" s="43"/>
      <c r="J54" s="43"/>
      <c r="K54" s="43"/>
      <c r="L54" s="39"/>
      <c r="M54" s="39"/>
      <c r="N54" s="39"/>
      <c r="O54" s="39"/>
      <c r="P54" s="43"/>
      <c r="Q54" s="43"/>
      <c r="R54" s="43"/>
      <c r="S54" s="39"/>
      <c r="T54" s="39"/>
      <c r="U54" s="39"/>
      <c r="V54" s="39"/>
      <c r="W54" s="43"/>
      <c r="X54" s="43"/>
      <c r="Y54" s="43"/>
      <c r="Z54" s="20"/>
      <c r="AA54" s="20"/>
      <c r="AB54" s="20"/>
      <c r="AC54" s="20"/>
      <c r="AD54" s="43"/>
      <c r="AE54" s="43"/>
      <c r="AF54" s="43"/>
      <c r="AG54" s="20"/>
      <c r="AH54" s="20"/>
      <c r="AI54" s="20"/>
      <c r="AJ54" s="20"/>
      <c r="AK54" s="43"/>
      <c r="AL54" s="43"/>
      <c r="AM54" s="43"/>
      <c r="AN54" s="20"/>
      <c r="AO54" s="20"/>
      <c r="AP54" s="20"/>
      <c r="AQ54" s="20"/>
      <c r="AR54" s="43"/>
      <c r="AS54" s="43"/>
      <c r="AT54" s="43"/>
    </row>
    <row r="55" spans="1:46" ht="102" x14ac:dyDescent="0.25">
      <c r="A55" s="22" t="s">
        <v>68</v>
      </c>
      <c r="B55" s="23" t="s">
        <v>66</v>
      </c>
      <c r="C55" s="20" t="s">
        <v>15</v>
      </c>
      <c r="D55" s="39">
        <v>0</v>
      </c>
      <c r="E55" s="39">
        <v>0</v>
      </c>
      <c r="F55" s="39">
        <v>0</v>
      </c>
      <c r="G55" s="39">
        <v>0</v>
      </c>
      <c r="H55" s="39">
        <v>0</v>
      </c>
      <c r="I55" s="43">
        <v>0</v>
      </c>
      <c r="J55" s="43">
        <v>0</v>
      </c>
      <c r="K55" s="43">
        <v>0</v>
      </c>
      <c r="L55" s="39">
        <v>0</v>
      </c>
      <c r="M55" s="39">
        <v>0</v>
      </c>
      <c r="N55" s="39">
        <v>0</v>
      </c>
      <c r="O55" s="39">
        <v>0</v>
      </c>
      <c r="P55" s="43">
        <v>0</v>
      </c>
      <c r="Q55" s="43">
        <v>0</v>
      </c>
      <c r="R55" s="43">
        <v>0</v>
      </c>
      <c r="S55" s="39">
        <v>0</v>
      </c>
      <c r="T55" s="39">
        <v>0</v>
      </c>
      <c r="U55" s="39">
        <v>0</v>
      </c>
      <c r="V55" s="39">
        <v>0</v>
      </c>
      <c r="W55" s="43">
        <v>0</v>
      </c>
      <c r="X55" s="43">
        <v>0</v>
      </c>
      <c r="Y55" s="43">
        <v>0</v>
      </c>
      <c r="Z55" s="20">
        <v>0</v>
      </c>
      <c r="AA55" s="20">
        <v>0</v>
      </c>
      <c r="AB55" s="20">
        <v>0</v>
      </c>
      <c r="AC55" s="20">
        <v>0</v>
      </c>
      <c r="AD55" s="43">
        <v>0</v>
      </c>
      <c r="AE55" s="43">
        <v>0</v>
      </c>
      <c r="AF55" s="43">
        <v>0</v>
      </c>
      <c r="AG55" s="20">
        <v>0</v>
      </c>
      <c r="AH55" s="20">
        <v>0</v>
      </c>
      <c r="AI55" s="20">
        <v>0</v>
      </c>
      <c r="AJ55" s="20">
        <v>0</v>
      </c>
      <c r="AK55" s="43">
        <v>0</v>
      </c>
      <c r="AL55" s="43">
        <v>0</v>
      </c>
      <c r="AM55" s="43">
        <v>0</v>
      </c>
      <c r="AN55" s="20">
        <v>0</v>
      </c>
      <c r="AO55" s="20">
        <v>0</v>
      </c>
      <c r="AP55" s="20">
        <v>0</v>
      </c>
      <c r="AQ55" s="20">
        <v>0</v>
      </c>
      <c r="AR55" s="43">
        <v>0</v>
      </c>
      <c r="AS55" s="43">
        <v>0</v>
      </c>
      <c r="AT55" s="43">
        <v>0</v>
      </c>
    </row>
    <row r="56" spans="1:46" x14ac:dyDescent="0.25">
      <c r="A56" s="22" t="s">
        <v>17</v>
      </c>
      <c r="B56" s="23" t="s">
        <v>17</v>
      </c>
      <c r="C56" s="20"/>
      <c r="D56" s="39"/>
      <c r="E56" s="39"/>
      <c r="F56" s="39"/>
      <c r="G56" s="39"/>
      <c r="H56" s="39"/>
      <c r="I56" s="43"/>
      <c r="J56" s="43"/>
      <c r="K56" s="43"/>
      <c r="L56" s="39"/>
      <c r="M56" s="39"/>
      <c r="N56" s="39"/>
      <c r="O56" s="39"/>
      <c r="P56" s="43"/>
      <c r="Q56" s="43"/>
      <c r="R56" s="43"/>
      <c r="S56" s="39"/>
      <c r="T56" s="39"/>
      <c r="U56" s="39"/>
      <c r="V56" s="39"/>
      <c r="W56" s="43"/>
      <c r="X56" s="43"/>
      <c r="Y56" s="43"/>
      <c r="Z56" s="20"/>
      <c r="AA56" s="20"/>
      <c r="AB56" s="20"/>
      <c r="AC56" s="20"/>
      <c r="AD56" s="43"/>
      <c r="AE56" s="43"/>
      <c r="AF56" s="43"/>
      <c r="AG56" s="20"/>
      <c r="AH56" s="20"/>
      <c r="AI56" s="20"/>
      <c r="AJ56" s="20"/>
      <c r="AK56" s="43"/>
      <c r="AL56" s="43"/>
      <c r="AM56" s="43"/>
      <c r="AN56" s="20"/>
      <c r="AO56" s="20"/>
      <c r="AP56" s="20"/>
      <c r="AQ56" s="20"/>
      <c r="AR56" s="43"/>
      <c r="AS56" s="43"/>
      <c r="AT56" s="43"/>
    </row>
    <row r="57" spans="1:46" ht="102" x14ac:dyDescent="0.25">
      <c r="A57" s="22" t="s">
        <v>68</v>
      </c>
      <c r="B57" s="23" t="s">
        <v>69</v>
      </c>
      <c r="C57" s="20" t="s">
        <v>15</v>
      </c>
      <c r="D57" s="39">
        <v>0</v>
      </c>
      <c r="E57" s="39">
        <v>0</v>
      </c>
      <c r="F57" s="39">
        <v>0</v>
      </c>
      <c r="G57" s="39">
        <v>0</v>
      </c>
      <c r="H57" s="39">
        <v>0</v>
      </c>
      <c r="I57" s="43">
        <v>0</v>
      </c>
      <c r="J57" s="43">
        <v>0</v>
      </c>
      <c r="K57" s="43">
        <v>0</v>
      </c>
      <c r="L57" s="39">
        <v>0</v>
      </c>
      <c r="M57" s="39">
        <v>0</v>
      </c>
      <c r="N57" s="39">
        <v>0</v>
      </c>
      <c r="O57" s="39">
        <v>0</v>
      </c>
      <c r="P57" s="43">
        <v>0</v>
      </c>
      <c r="Q57" s="43">
        <v>0</v>
      </c>
      <c r="R57" s="43">
        <v>0</v>
      </c>
      <c r="S57" s="39">
        <v>0</v>
      </c>
      <c r="T57" s="39">
        <v>0</v>
      </c>
      <c r="U57" s="39">
        <v>0</v>
      </c>
      <c r="V57" s="39">
        <v>0</v>
      </c>
      <c r="W57" s="43">
        <v>0</v>
      </c>
      <c r="X57" s="43">
        <v>0</v>
      </c>
      <c r="Y57" s="43">
        <v>0</v>
      </c>
      <c r="Z57" s="20">
        <v>0</v>
      </c>
      <c r="AA57" s="20">
        <v>0</v>
      </c>
      <c r="AB57" s="20">
        <v>0</v>
      </c>
      <c r="AC57" s="20">
        <v>0</v>
      </c>
      <c r="AD57" s="43">
        <v>0</v>
      </c>
      <c r="AE57" s="43">
        <v>0</v>
      </c>
      <c r="AF57" s="43">
        <v>0</v>
      </c>
      <c r="AG57" s="20">
        <v>0</v>
      </c>
      <c r="AH57" s="20">
        <v>0</v>
      </c>
      <c r="AI57" s="20">
        <v>0</v>
      </c>
      <c r="AJ57" s="20">
        <v>0</v>
      </c>
      <c r="AK57" s="43">
        <v>0</v>
      </c>
      <c r="AL57" s="43">
        <v>0</v>
      </c>
      <c r="AM57" s="43">
        <v>0</v>
      </c>
      <c r="AN57" s="20">
        <v>0</v>
      </c>
      <c r="AO57" s="20">
        <v>0</v>
      </c>
      <c r="AP57" s="20">
        <v>0</v>
      </c>
      <c r="AQ57" s="20">
        <v>0</v>
      </c>
      <c r="AR57" s="43">
        <v>0</v>
      </c>
      <c r="AS57" s="43">
        <v>0</v>
      </c>
      <c r="AT57" s="43">
        <v>0</v>
      </c>
    </row>
    <row r="58" spans="1:46" x14ac:dyDescent="0.25">
      <c r="A58" s="22" t="s">
        <v>17</v>
      </c>
      <c r="B58" s="23" t="s">
        <v>17</v>
      </c>
      <c r="C58" s="20"/>
      <c r="D58" s="39"/>
      <c r="E58" s="39"/>
      <c r="F58" s="39"/>
      <c r="G58" s="39"/>
      <c r="H58" s="39"/>
      <c r="I58" s="43"/>
      <c r="J58" s="43"/>
      <c r="K58" s="43"/>
      <c r="L58" s="39"/>
      <c r="M58" s="39"/>
      <c r="N58" s="39"/>
      <c r="O58" s="39"/>
      <c r="P58" s="43"/>
      <c r="Q58" s="43"/>
      <c r="R58" s="43"/>
      <c r="S58" s="39"/>
      <c r="T58" s="39"/>
      <c r="U58" s="39"/>
      <c r="V58" s="39"/>
      <c r="W58" s="43"/>
      <c r="X58" s="43"/>
      <c r="Y58" s="43"/>
      <c r="Z58" s="20"/>
      <c r="AA58" s="20"/>
      <c r="AB58" s="20"/>
      <c r="AC58" s="20"/>
      <c r="AD58" s="43"/>
      <c r="AE58" s="43"/>
      <c r="AF58" s="43"/>
      <c r="AG58" s="20"/>
      <c r="AH58" s="20"/>
      <c r="AI58" s="20"/>
      <c r="AJ58" s="20"/>
      <c r="AK58" s="43"/>
      <c r="AL58" s="43"/>
      <c r="AM58" s="43"/>
      <c r="AN58" s="20"/>
      <c r="AO58" s="20"/>
      <c r="AP58" s="20"/>
      <c r="AQ58" s="20"/>
      <c r="AR58" s="43"/>
      <c r="AS58" s="43"/>
      <c r="AT58" s="43"/>
    </row>
    <row r="59" spans="1:46" ht="89.25" x14ac:dyDescent="0.25">
      <c r="A59" s="22" t="s">
        <v>70</v>
      </c>
      <c r="B59" s="23" t="s">
        <v>71</v>
      </c>
      <c r="C59" s="20" t="s">
        <v>15</v>
      </c>
      <c r="D59" s="39">
        <v>0</v>
      </c>
      <c r="E59" s="39">
        <v>0</v>
      </c>
      <c r="F59" s="39">
        <v>0</v>
      </c>
      <c r="G59" s="39">
        <v>0</v>
      </c>
      <c r="H59" s="39">
        <v>0</v>
      </c>
      <c r="I59" s="43">
        <v>0</v>
      </c>
      <c r="J59" s="43">
        <v>0</v>
      </c>
      <c r="K59" s="43">
        <v>0</v>
      </c>
      <c r="L59" s="39">
        <v>0</v>
      </c>
      <c r="M59" s="39">
        <v>0</v>
      </c>
      <c r="N59" s="39">
        <v>0</v>
      </c>
      <c r="O59" s="39">
        <v>0</v>
      </c>
      <c r="P59" s="43">
        <v>0</v>
      </c>
      <c r="Q59" s="43">
        <v>0</v>
      </c>
      <c r="R59" s="43">
        <v>0</v>
      </c>
      <c r="S59" s="39">
        <v>0</v>
      </c>
      <c r="T59" s="39">
        <v>0</v>
      </c>
      <c r="U59" s="39">
        <v>0</v>
      </c>
      <c r="V59" s="39">
        <v>0</v>
      </c>
      <c r="W59" s="43">
        <v>0</v>
      </c>
      <c r="X59" s="43">
        <v>0</v>
      </c>
      <c r="Y59" s="43">
        <v>0</v>
      </c>
      <c r="Z59" s="20">
        <v>0</v>
      </c>
      <c r="AA59" s="20">
        <v>0</v>
      </c>
      <c r="AB59" s="20">
        <v>0</v>
      </c>
      <c r="AC59" s="20">
        <v>0</v>
      </c>
      <c r="AD59" s="43">
        <v>0</v>
      </c>
      <c r="AE59" s="43">
        <v>0</v>
      </c>
      <c r="AF59" s="43">
        <v>0</v>
      </c>
      <c r="AG59" s="20">
        <v>0</v>
      </c>
      <c r="AH59" s="20">
        <v>0</v>
      </c>
      <c r="AI59" s="20">
        <v>0</v>
      </c>
      <c r="AJ59" s="20">
        <v>0</v>
      </c>
      <c r="AK59" s="43">
        <v>0</v>
      </c>
      <c r="AL59" s="43">
        <v>0</v>
      </c>
      <c r="AM59" s="43">
        <v>0</v>
      </c>
      <c r="AN59" s="20">
        <v>0</v>
      </c>
      <c r="AO59" s="20">
        <v>0</v>
      </c>
      <c r="AP59" s="20">
        <v>0</v>
      </c>
      <c r="AQ59" s="20">
        <v>0</v>
      </c>
      <c r="AR59" s="43">
        <v>0</v>
      </c>
      <c r="AS59" s="43">
        <v>0</v>
      </c>
      <c r="AT59" s="43">
        <v>0</v>
      </c>
    </row>
    <row r="60" spans="1:46" ht="76.5" x14ac:dyDescent="0.25">
      <c r="A60" s="22" t="s">
        <v>72</v>
      </c>
      <c r="B60" s="23" t="s">
        <v>73</v>
      </c>
      <c r="C60" s="20" t="s">
        <v>15</v>
      </c>
      <c r="D60" s="39">
        <v>0</v>
      </c>
      <c r="E60" s="39">
        <v>0</v>
      </c>
      <c r="F60" s="39">
        <v>0</v>
      </c>
      <c r="G60" s="39">
        <v>0</v>
      </c>
      <c r="H60" s="39">
        <v>0</v>
      </c>
      <c r="I60" s="43">
        <v>0</v>
      </c>
      <c r="J60" s="43">
        <v>0</v>
      </c>
      <c r="K60" s="43">
        <v>0</v>
      </c>
      <c r="L60" s="39">
        <v>0</v>
      </c>
      <c r="M60" s="39">
        <v>0</v>
      </c>
      <c r="N60" s="39">
        <v>0</v>
      </c>
      <c r="O60" s="39">
        <v>0</v>
      </c>
      <c r="P60" s="43">
        <v>0</v>
      </c>
      <c r="Q60" s="43">
        <v>0</v>
      </c>
      <c r="R60" s="43">
        <v>0</v>
      </c>
      <c r="S60" s="39">
        <v>0</v>
      </c>
      <c r="T60" s="39">
        <v>0</v>
      </c>
      <c r="U60" s="39">
        <v>0</v>
      </c>
      <c r="V60" s="39">
        <v>0</v>
      </c>
      <c r="W60" s="43">
        <v>0</v>
      </c>
      <c r="X60" s="43">
        <v>0</v>
      </c>
      <c r="Y60" s="43">
        <v>0</v>
      </c>
      <c r="Z60" s="20">
        <v>0</v>
      </c>
      <c r="AA60" s="20">
        <v>0</v>
      </c>
      <c r="AB60" s="20">
        <v>0</v>
      </c>
      <c r="AC60" s="20">
        <v>0</v>
      </c>
      <c r="AD60" s="43">
        <v>0</v>
      </c>
      <c r="AE60" s="43">
        <v>0</v>
      </c>
      <c r="AF60" s="43">
        <v>0</v>
      </c>
      <c r="AG60" s="20">
        <v>0</v>
      </c>
      <c r="AH60" s="20">
        <v>0</v>
      </c>
      <c r="AI60" s="20">
        <v>0</v>
      </c>
      <c r="AJ60" s="20">
        <v>0</v>
      </c>
      <c r="AK60" s="43">
        <v>0</v>
      </c>
      <c r="AL60" s="43">
        <v>0</v>
      </c>
      <c r="AM60" s="43">
        <v>0</v>
      </c>
      <c r="AN60" s="20">
        <v>0</v>
      </c>
      <c r="AO60" s="20">
        <v>0</v>
      </c>
      <c r="AP60" s="20">
        <v>0</v>
      </c>
      <c r="AQ60" s="20">
        <v>0</v>
      </c>
      <c r="AR60" s="43">
        <v>0</v>
      </c>
      <c r="AS60" s="43">
        <v>0</v>
      </c>
      <c r="AT60" s="43">
        <v>0</v>
      </c>
    </row>
    <row r="61" spans="1:46" x14ac:dyDescent="0.25">
      <c r="A61" s="22" t="s">
        <v>17</v>
      </c>
      <c r="B61" s="23" t="s">
        <v>17</v>
      </c>
      <c r="C61" s="20"/>
      <c r="D61" s="39"/>
      <c r="E61" s="39"/>
      <c r="F61" s="39"/>
      <c r="G61" s="39"/>
      <c r="H61" s="39"/>
      <c r="I61" s="43"/>
      <c r="J61" s="43"/>
      <c r="K61" s="43"/>
      <c r="L61" s="39"/>
      <c r="M61" s="39"/>
      <c r="N61" s="39"/>
      <c r="O61" s="39"/>
      <c r="P61" s="43"/>
      <c r="Q61" s="43"/>
      <c r="R61" s="43"/>
      <c r="S61" s="39"/>
      <c r="T61" s="39"/>
      <c r="U61" s="39"/>
      <c r="V61" s="39"/>
      <c r="W61" s="43"/>
      <c r="X61" s="43"/>
      <c r="Y61" s="43"/>
      <c r="Z61" s="20"/>
      <c r="AA61" s="20"/>
      <c r="AB61" s="20"/>
      <c r="AC61" s="20"/>
      <c r="AD61" s="43"/>
      <c r="AE61" s="43"/>
      <c r="AF61" s="43"/>
      <c r="AG61" s="20"/>
      <c r="AH61" s="20"/>
      <c r="AI61" s="20"/>
      <c r="AJ61" s="20"/>
      <c r="AK61" s="43"/>
      <c r="AL61" s="43"/>
      <c r="AM61" s="43"/>
      <c r="AN61" s="20"/>
      <c r="AO61" s="20"/>
      <c r="AP61" s="20"/>
      <c r="AQ61" s="20"/>
      <c r="AR61" s="43"/>
      <c r="AS61" s="43"/>
      <c r="AT61" s="43"/>
    </row>
    <row r="62" spans="1:46" ht="76.5" x14ac:dyDescent="0.25">
      <c r="A62" s="22" t="s">
        <v>74</v>
      </c>
      <c r="B62" s="23" t="s">
        <v>75</v>
      </c>
      <c r="C62" s="20" t="s">
        <v>15</v>
      </c>
      <c r="D62" s="39">
        <v>0</v>
      </c>
      <c r="E62" s="39">
        <v>0</v>
      </c>
      <c r="F62" s="39">
        <v>0</v>
      </c>
      <c r="G62" s="39">
        <v>0</v>
      </c>
      <c r="H62" s="39">
        <v>0</v>
      </c>
      <c r="I62" s="43">
        <v>0</v>
      </c>
      <c r="J62" s="43">
        <v>0</v>
      </c>
      <c r="K62" s="43">
        <v>0</v>
      </c>
      <c r="L62" s="39">
        <v>0</v>
      </c>
      <c r="M62" s="39">
        <v>0</v>
      </c>
      <c r="N62" s="39">
        <v>0</v>
      </c>
      <c r="O62" s="39">
        <v>0</v>
      </c>
      <c r="P62" s="43">
        <v>0</v>
      </c>
      <c r="Q62" s="43">
        <v>0</v>
      </c>
      <c r="R62" s="43">
        <v>0</v>
      </c>
      <c r="S62" s="39">
        <v>0</v>
      </c>
      <c r="T62" s="39">
        <v>0</v>
      </c>
      <c r="U62" s="39">
        <v>0</v>
      </c>
      <c r="V62" s="39">
        <v>0</v>
      </c>
      <c r="W62" s="43">
        <v>0</v>
      </c>
      <c r="X62" s="43">
        <v>0</v>
      </c>
      <c r="Y62" s="43">
        <v>0</v>
      </c>
      <c r="Z62" s="20">
        <v>0</v>
      </c>
      <c r="AA62" s="20">
        <v>0</v>
      </c>
      <c r="AB62" s="20">
        <v>0</v>
      </c>
      <c r="AC62" s="20">
        <v>0</v>
      </c>
      <c r="AD62" s="43">
        <v>0</v>
      </c>
      <c r="AE62" s="43">
        <v>0</v>
      </c>
      <c r="AF62" s="43">
        <v>0</v>
      </c>
      <c r="AG62" s="20">
        <v>0</v>
      </c>
      <c r="AH62" s="20">
        <v>0</v>
      </c>
      <c r="AI62" s="20">
        <v>0</v>
      </c>
      <c r="AJ62" s="20">
        <v>0</v>
      </c>
      <c r="AK62" s="43">
        <v>0</v>
      </c>
      <c r="AL62" s="43">
        <v>0</v>
      </c>
      <c r="AM62" s="43">
        <v>0</v>
      </c>
      <c r="AN62" s="20">
        <v>0</v>
      </c>
      <c r="AO62" s="20">
        <v>0</v>
      </c>
      <c r="AP62" s="20">
        <v>0</v>
      </c>
      <c r="AQ62" s="20">
        <v>0</v>
      </c>
      <c r="AR62" s="43">
        <v>0</v>
      </c>
      <c r="AS62" s="43">
        <v>0</v>
      </c>
      <c r="AT62" s="43">
        <v>0</v>
      </c>
    </row>
    <row r="63" spans="1:46" x14ac:dyDescent="0.25">
      <c r="A63" s="22" t="s">
        <v>17</v>
      </c>
      <c r="B63" s="23" t="s">
        <v>17</v>
      </c>
      <c r="C63" s="20"/>
      <c r="D63" s="39"/>
      <c r="E63" s="39"/>
      <c r="F63" s="39"/>
      <c r="G63" s="39"/>
      <c r="H63" s="39"/>
      <c r="I63" s="43"/>
      <c r="J63" s="43"/>
      <c r="K63" s="43"/>
      <c r="L63" s="39"/>
      <c r="M63" s="39"/>
      <c r="N63" s="39"/>
      <c r="O63" s="39"/>
      <c r="P63" s="43"/>
      <c r="Q63" s="43"/>
      <c r="R63" s="43"/>
      <c r="S63" s="39"/>
      <c r="T63" s="39"/>
      <c r="U63" s="39"/>
      <c r="V63" s="39"/>
      <c r="W63" s="43"/>
      <c r="X63" s="43"/>
      <c r="Y63" s="43"/>
      <c r="Z63" s="20"/>
      <c r="AA63" s="20"/>
      <c r="AB63" s="20"/>
      <c r="AC63" s="20"/>
      <c r="AD63" s="43"/>
      <c r="AE63" s="43"/>
      <c r="AF63" s="43"/>
      <c r="AG63" s="20"/>
      <c r="AH63" s="20"/>
      <c r="AI63" s="20"/>
      <c r="AJ63" s="20"/>
      <c r="AK63" s="43"/>
      <c r="AL63" s="43"/>
      <c r="AM63" s="43"/>
      <c r="AN63" s="20"/>
      <c r="AO63" s="20"/>
      <c r="AP63" s="20"/>
      <c r="AQ63" s="20"/>
      <c r="AR63" s="43"/>
      <c r="AS63" s="43"/>
      <c r="AT63" s="43"/>
    </row>
    <row r="64" spans="1:46" ht="38.25" x14ac:dyDescent="0.25">
      <c r="A64" s="28" t="s">
        <v>18</v>
      </c>
      <c r="B64" s="29" t="s">
        <v>76</v>
      </c>
      <c r="C64" s="18" t="s">
        <v>15</v>
      </c>
      <c r="D64" s="38">
        <f t="shared" ref="D64:AT64" si="46">D65+D83+D95+D119</f>
        <v>0</v>
      </c>
      <c r="E64" s="38">
        <f t="shared" si="46"/>
        <v>2.5429999999999997</v>
      </c>
      <c r="F64" s="38">
        <f t="shared" si="46"/>
        <v>0</v>
      </c>
      <c r="G64" s="38">
        <f t="shared" si="46"/>
        <v>4.7619999999999987</v>
      </c>
      <c r="H64" s="38">
        <f t="shared" si="46"/>
        <v>0</v>
      </c>
      <c r="I64" s="42">
        <f t="shared" si="46"/>
        <v>639</v>
      </c>
      <c r="J64" s="42">
        <f t="shared" si="46"/>
        <v>0</v>
      </c>
      <c r="K64" s="42">
        <f t="shared" si="46"/>
        <v>0</v>
      </c>
      <c r="L64" s="38">
        <f t="shared" si="46"/>
        <v>2.5429999999999997</v>
      </c>
      <c r="M64" s="38">
        <f t="shared" si="46"/>
        <v>0</v>
      </c>
      <c r="N64" s="38">
        <f t="shared" si="46"/>
        <v>4.7619999999999987</v>
      </c>
      <c r="O64" s="38">
        <f t="shared" si="46"/>
        <v>0</v>
      </c>
      <c r="P64" s="42">
        <f t="shared" si="46"/>
        <v>949</v>
      </c>
      <c r="Q64" s="42">
        <f t="shared" si="46"/>
        <v>5</v>
      </c>
      <c r="R64" s="42">
        <f t="shared" si="46"/>
        <v>0</v>
      </c>
      <c r="S64" s="38">
        <f t="shared" si="46"/>
        <v>0</v>
      </c>
      <c r="T64" s="38">
        <f t="shared" si="46"/>
        <v>0</v>
      </c>
      <c r="U64" s="38">
        <v>0</v>
      </c>
      <c r="V64" s="38">
        <f t="shared" si="46"/>
        <v>0</v>
      </c>
      <c r="W64" s="42">
        <f t="shared" si="46"/>
        <v>105</v>
      </c>
      <c r="X64" s="42">
        <f t="shared" si="46"/>
        <v>0</v>
      </c>
      <c r="Y64" s="42">
        <f t="shared" si="46"/>
        <v>0</v>
      </c>
      <c r="Z64" s="18">
        <f t="shared" si="46"/>
        <v>2.3200000000000003</v>
      </c>
      <c r="AA64" s="18">
        <f t="shared" si="46"/>
        <v>0</v>
      </c>
      <c r="AB64" s="18">
        <f t="shared" si="46"/>
        <v>7.5999999999999998E-2</v>
      </c>
      <c r="AC64" s="18">
        <f t="shared" si="46"/>
        <v>0</v>
      </c>
      <c r="AD64" s="42">
        <f t="shared" si="46"/>
        <v>326</v>
      </c>
      <c r="AE64" s="42">
        <f t="shared" si="46"/>
        <v>0</v>
      </c>
      <c r="AF64" s="42">
        <f t="shared" si="46"/>
        <v>0</v>
      </c>
      <c r="AG64" s="18">
        <f t="shared" si="46"/>
        <v>0.223</v>
      </c>
      <c r="AH64" s="18">
        <f t="shared" si="46"/>
        <v>0</v>
      </c>
      <c r="AI64" s="18">
        <f t="shared" si="46"/>
        <v>4.6859999999999999</v>
      </c>
      <c r="AJ64" s="18">
        <f t="shared" si="46"/>
        <v>0</v>
      </c>
      <c r="AK64" s="42">
        <f t="shared" si="46"/>
        <v>264</v>
      </c>
      <c r="AL64" s="42">
        <f t="shared" si="46"/>
        <v>5</v>
      </c>
      <c r="AM64" s="42">
        <f t="shared" si="46"/>
        <v>0</v>
      </c>
      <c r="AN64" s="18">
        <f t="shared" si="46"/>
        <v>0</v>
      </c>
      <c r="AO64" s="18">
        <f t="shared" si="46"/>
        <v>0</v>
      </c>
      <c r="AP64" s="18">
        <f t="shared" si="46"/>
        <v>0</v>
      </c>
      <c r="AQ64" s="18">
        <f t="shared" si="46"/>
        <v>0</v>
      </c>
      <c r="AR64" s="42">
        <f t="shared" si="46"/>
        <v>254</v>
      </c>
      <c r="AS64" s="42">
        <f t="shared" si="46"/>
        <v>0</v>
      </c>
      <c r="AT64" s="42">
        <f t="shared" si="46"/>
        <v>0</v>
      </c>
    </row>
    <row r="65" spans="1:46" ht="63.75" x14ac:dyDescent="0.25">
      <c r="A65" s="22" t="s">
        <v>77</v>
      </c>
      <c r="B65" s="23" t="s">
        <v>78</v>
      </c>
      <c r="C65" s="20" t="s">
        <v>15</v>
      </c>
      <c r="D65" s="39">
        <f t="shared" ref="D65:AT65" si="47">D66+D80</f>
        <v>0</v>
      </c>
      <c r="E65" s="39">
        <f t="shared" si="47"/>
        <v>2.5429999999999997</v>
      </c>
      <c r="F65" s="39">
        <f t="shared" si="47"/>
        <v>0</v>
      </c>
      <c r="G65" s="39">
        <f t="shared" si="47"/>
        <v>0</v>
      </c>
      <c r="H65" s="39">
        <f t="shared" si="47"/>
        <v>0</v>
      </c>
      <c r="I65" s="43">
        <f t="shared" si="47"/>
        <v>0</v>
      </c>
      <c r="J65" s="43">
        <f t="shared" si="47"/>
        <v>0</v>
      </c>
      <c r="K65" s="43">
        <f t="shared" si="47"/>
        <v>0</v>
      </c>
      <c r="L65" s="39">
        <f t="shared" si="47"/>
        <v>2.5429999999999997</v>
      </c>
      <c r="M65" s="39">
        <f t="shared" si="47"/>
        <v>0</v>
      </c>
      <c r="N65" s="39">
        <f t="shared" si="47"/>
        <v>0</v>
      </c>
      <c r="O65" s="39">
        <f t="shared" si="47"/>
        <v>0</v>
      </c>
      <c r="P65" s="43">
        <f t="shared" si="47"/>
        <v>0</v>
      </c>
      <c r="Q65" s="43">
        <f t="shared" si="47"/>
        <v>5</v>
      </c>
      <c r="R65" s="43">
        <f t="shared" si="47"/>
        <v>0</v>
      </c>
      <c r="S65" s="39">
        <f t="shared" si="47"/>
        <v>0</v>
      </c>
      <c r="T65" s="39">
        <f t="shared" si="47"/>
        <v>0</v>
      </c>
      <c r="U65" s="39">
        <v>0</v>
      </c>
      <c r="V65" s="39">
        <f t="shared" si="47"/>
        <v>0</v>
      </c>
      <c r="W65" s="43">
        <f t="shared" si="47"/>
        <v>0</v>
      </c>
      <c r="X65" s="43">
        <f t="shared" si="47"/>
        <v>0</v>
      </c>
      <c r="Y65" s="43">
        <f t="shared" si="47"/>
        <v>0</v>
      </c>
      <c r="Z65" s="20">
        <f t="shared" si="47"/>
        <v>2.3200000000000003</v>
      </c>
      <c r="AA65" s="20">
        <f t="shared" si="47"/>
        <v>0</v>
      </c>
      <c r="AB65" s="20">
        <f t="shared" si="47"/>
        <v>0</v>
      </c>
      <c r="AC65" s="20">
        <f t="shared" si="47"/>
        <v>0</v>
      </c>
      <c r="AD65" s="43">
        <f t="shared" si="47"/>
        <v>0</v>
      </c>
      <c r="AE65" s="43">
        <f t="shared" si="47"/>
        <v>0</v>
      </c>
      <c r="AF65" s="43">
        <f t="shared" si="47"/>
        <v>0</v>
      </c>
      <c r="AG65" s="20">
        <f t="shared" si="47"/>
        <v>0.223</v>
      </c>
      <c r="AH65" s="20">
        <f t="shared" si="47"/>
        <v>0</v>
      </c>
      <c r="AI65" s="20">
        <f t="shared" si="47"/>
        <v>0</v>
      </c>
      <c r="AJ65" s="20">
        <f t="shared" si="47"/>
        <v>0</v>
      </c>
      <c r="AK65" s="43">
        <f t="shared" si="47"/>
        <v>0</v>
      </c>
      <c r="AL65" s="43">
        <f t="shared" si="47"/>
        <v>5</v>
      </c>
      <c r="AM65" s="43">
        <f t="shared" si="47"/>
        <v>0</v>
      </c>
      <c r="AN65" s="20">
        <f t="shared" si="47"/>
        <v>0</v>
      </c>
      <c r="AO65" s="20">
        <f t="shared" si="47"/>
        <v>0</v>
      </c>
      <c r="AP65" s="20">
        <f t="shared" si="47"/>
        <v>0</v>
      </c>
      <c r="AQ65" s="20">
        <f t="shared" si="47"/>
        <v>0</v>
      </c>
      <c r="AR65" s="43">
        <f t="shared" si="47"/>
        <v>0</v>
      </c>
      <c r="AS65" s="43">
        <f t="shared" si="47"/>
        <v>0</v>
      </c>
      <c r="AT65" s="43">
        <f t="shared" si="47"/>
        <v>0</v>
      </c>
    </row>
    <row r="66" spans="1:46" ht="38.25" x14ac:dyDescent="0.25">
      <c r="A66" s="22" t="s">
        <v>79</v>
      </c>
      <c r="B66" s="23" t="s">
        <v>80</v>
      </c>
      <c r="C66" s="20" t="s">
        <v>15</v>
      </c>
      <c r="D66" s="39">
        <f t="shared" ref="D66:X66" si="48">SUM(D67:D79)</f>
        <v>0</v>
      </c>
      <c r="E66" s="39">
        <f t="shared" si="48"/>
        <v>2.5429999999999997</v>
      </c>
      <c r="F66" s="39">
        <f t="shared" si="48"/>
        <v>0</v>
      </c>
      <c r="G66" s="39">
        <f t="shared" si="48"/>
        <v>0</v>
      </c>
      <c r="H66" s="39">
        <f t="shared" si="48"/>
        <v>0</v>
      </c>
      <c r="I66" s="43">
        <f t="shared" si="48"/>
        <v>0</v>
      </c>
      <c r="J66" s="43">
        <f t="shared" si="48"/>
        <v>0</v>
      </c>
      <c r="K66" s="43">
        <f t="shared" si="48"/>
        <v>0</v>
      </c>
      <c r="L66" s="39">
        <f t="shared" si="48"/>
        <v>2.5429999999999997</v>
      </c>
      <c r="M66" s="39">
        <f t="shared" si="48"/>
        <v>0</v>
      </c>
      <c r="N66" s="39">
        <f t="shared" si="48"/>
        <v>0</v>
      </c>
      <c r="O66" s="39">
        <f t="shared" si="48"/>
        <v>0</v>
      </c>
      <c r="P66" s="43">
        <f t="shared" si="48"/>
        <v>0</v>
      </c>
      <c r="Q66" s="43">
        <f t="shared" si="48"/>
        <v>0</v>
      </c>
      <c r="R66" s="43">
        <f t="shared" si="48"/>
        <v>0</v>
      </c>
      <c r="S66" s="39">
        <f t="shared" si="48"/>
        <v>0</v>
      </c>
      <c r="T66" s="39">
        <f t="shared" si="48"/>
        <v>0</v>
      </c>
      <c r="U66" s="39">
        <v>0</v>
      </c>
      <c r="V66" s="39">
        <f t="shared" si="48"/>
        <v>0</v>
      </c>
      <c r="W66" s="43">
        <f t="shared" ref="W66" si="49">SUM(W67:W79)</f>
        <v>0</v>
      </c>
      <c r="X66" s="43">
        <f t="shared" si="48"/>
        <v>0</v>
      </c>
      <c r="Y66" s="43">
        <f t="shared" ref="Y66:AT66" si="50">SUM(Y67:Y79)</f>
        <v>0</v>
      </c>
      <c r="Z66" s="20">
        <f t="shared" si="50"/>
        <v>2.3200000000000003</v>
      </c>
      <c r="AA66" s="20">
        <f t="shared" si="50"/>
        <v>0</v>
      </c>
      <c r="AB66" s="20">
        <f t="shared" si="50"/>
        <v>0</v>
      </c>
      <c r="AC66" s="20">
        <f t="shared" si="50"/>
        <v>0</v>
      </c>
      <c r="AD66" s="43">
        <f t="shared" si="50"/>
        <v>0</v>
      </c>
      <c r="AE66" s="43">
        <f t="shared" si="50"/>
        <v>0</v>
      </c>
      <c r="AF66" s="43">
        <f t="shared" si="50"/>
        <v>0</v>
      </c>
      <c r="AG66" s="20">
        <f t="shared" si="50"/>
        <v>0.223</v>
      </c>
      <c r="AH66" s="20">
        <f t="shared" si="50"/>
        <v>0</v>
      </c>
      <c r="AI66" s="20">
        <f t="shared" si="50"/>
        <v>0</v>
      </c>
      <c r="AJ66" s="20">
        <f t="shared" si="50"/>
        <v>0</v>
      </c>
      <c r="AK66" s="43">
        <f t="shared" si="50"/>
        <v>0</v>
      </c>
      <c r="AL66" s="43">
        <f t="shared" si="50"/>
        <v>0</v>
      </c>
      <c r="AM66" s="43">
        <f t="shared" si="50"/>
        <v>0</v>
      </c>
      <c r="AN66" s="20">
        <f t="shared" si="50"/>
        <v>0</v>
      </c>
      <c r="AO66" s="20">
        <f t="shared" si="50"/>
        <v>0</v>
      </c>
      <c r="AP66" s="20">
        <f t="shared" si="50"/>
        <v>0</v>
      </c>
      <c r="AQ66" s="20">
        <f t="shared" si="50"/>
        <v>0</v>
      </c>
      <c r="AR66" s="43">
        <f t="shared" si="50"/>
        <v>0</v>
      </c>
      <c r="AS66" s="43">
        <f t="shared" si="50"/>
        <v>0</v>
      </c>
      <c r="AT66" s="43">
        <f t="shared" si="50"/>
        <v>0</v>
      </c>
    </row>
    <row r="67" spans="1:46" ht="63.75" x14ac:dyDescent="0.25">
      <c r="A67" s="24" t="s">
        <v>79</v>
      </c>
      <c r="B67" s="25" t="s">
        <v>175</v>
      </c>
      <c r="C67" s="26" t="s">
        <v>176</v>
      </c>
      <c r="D67" s="40">
        <v>0</v>
      </c>
      <c r="E67" s="40">
        <v>0.25</v>
      </c>
      <c r="F67" s="40">
        <v>0</v>
      </c>
      <c r="G67" s="40">
        <v>0</v>
      </c>
      <c r="H67" s="40">
        <v>0</v>
      </c>
      <c r="I67" s="44">
        <v>0</v>
      </c>
      <c r="J67" s="44">
        <v>0</v>
      </c>
      <c r="K67" s="44">
        <v>0</v>
      </c>
      <c r="L67" s="40">
        <f t="shared" ref="L67" si="51">S67+Z67+AG67+AN67</f>
        <v>0.25</v>
      </c>
      <c r="M67" s="40">
        <f t="shared" ref="M67" si="52">T67+AA67+AH67+AO67</f>
        <v>0</v>
      </c>
      <c r="N67" s="40">
        <f t="shared" ref="N67" si="53">U67+AB67+AI67+AP67</f>
        <v>0</v>
      </c>
      <c r="O67" s="40">
        <f t="shared" ref="O67" si="54">V67+AC67+AJ67+AQ67</f>
        <v>0</v>
      </c>
      <c r="P67" s="44">
        <f t="shared" ref="P67" si="55">W67+AD67+AK67+AR67</f>
        <v>0</v>
      </c>
      <c r="Q67" s="44">
        <f t="shared" ref="Q67" si="56">X67+AE67+AL67+AS67</f>
        <v>0</v>
      </c>
      <c r="R67" s="44">
        <f t="shared" ref="R67" si="57">Y67+AF67+AM67+AT67</f>
        <v>0</v>
      </c>
      <c r="S67" s="40">
        <v>0</v>
      </c>
      <c r="T67" s="40">
        <v>0</v>
      </c>
      <c r="U67" s="40">
        <v>0</v>
      </c>
      <c r="V67" s="40">
        <v>0</v>
      </c>
      <c r="W67" s="44">
        <v>0</v>
      </c>
      <c r="X67" s="44">
        <v>0</v>
      </c>
      <c r="Y67" s="44">
        <v>0</v>
      </c>
      <c r="Z67" s="26">
        <v>0.25</v>
      </c>
      <c r="AA67" s="26">
        <v>0</v>
      </c>
      <c r="AB67" s="26">
        <v>0</v>
      </c>
      <c r="AC67" s="26">
        <v>0</v>
      </c>
      <c r="AD67" s="44">
        <v>0</v>
      </c>
      <c r="AE67" s="44">
        <v>0</v>
      </c>
      <c r="AF67" s="44">
        <v>0</v>
      </c>
      <c r="AG67" s="26">
        <v>0</v>
      </c>
      <c r="AH67" s="26">
        <v>0</v>
      </c>
      <c r="AI67" s="26">
        <v>0</v>
      </c>
      <c r="AJ67" s="26">
        <v>0</v>
      </c>
      <c r="AK67" s="44">
        <v>0</v>
      </c>
      <c r="AL67" s="44">
        <v>0</v>
      </c>
      <c r="AM67" s="44">
        <v>0</v>
      </c>
      <c r="AN67" s="26">
        <v>0</v>
      </c>
      <c r="AO67" s="26">
        <v>0</v>
      </c>
      <c r="AP67" s="26">
        <v>0</v>
      </c>
      <c r="AQ67" s="26">
        <v>0</v>
      </c>
      <c r="AR67" s="44">
        <v>0</v>
      </c>
      <c r="AS67" s="44">
        <v>0</v>
      </c>
      <c r="AT67" s="44">
        <v>0</v>
      </c>
    </row>
    <row r="68" spans="1:46" ht="51" x14ac:dyDescent="0.25">
      <c r="A68" s="24" t="s">
        <v>79</v>
      </c>
      <c r="B68" s="25" t="s">
        <v>177</v>
      </c>
      <c r="C68" s="26" t="s">
        <v>178</v>
      </c>
      <c r="D68" s="40">
        <v>0</v>
      </c>
      <c r="E68" s="40">
        <v>6.3E-2</v>
      </c>
      <c r="F68" s="40">
        <v>0</v>
      </c>
      <c r="G68" s="40">
        <v>0</v>
      </c>
      <c r="H68" s="40">
        <v>0</v>
      </c>
      <c r="I68" s="44">
        <v>0</v>
      </c>
      <c r="J68" s="44">
        <v>0</v>
      </c>
      <c r="K68" s="44">
        <v>0</v>
      </c>
      <c r="L68" s="40">
        <f t="shared" ref="L68:L78" si="58">S68+Z68+AG68+AN68</f>
        <v>6.3E-2</v>
      </c>
      <c r="M68" s="40">
        <f t="shared" ref="M68:M78" si="59">T68+AA68+AH68+AO68</f>
        <v>0</v>
      </c>
      <c r="N68" s="40">
        <f t="shared" ref="N68:N78" si="60">U68+AB68+AI68+AP68</f>
        <v>0</v>
      </c>
      <c r="O68" s="40">
        <f t="shared" ref="O68:O78" si="61">V68+AC68+AJ68+AQ68</f>
        <v>0</v>
      </c>
      <c r="P68" s="44">
        <f t="shared" ref="P68:P78" si="62">W68+AD68+AK68+AR68</f>
        <v>0</v>
      </c>
      <c r="Q68" s="44">
        <f t="shared" ref="Q68:Q78" si="63">X68+AE68+AL68+AS68</f>
        <v>0</v>
      </c>
      <c r="R68" s="44">
        <f t="shared" ref="R68:R78" si="64">Y68+AF68+AM68+AT68</f>
        <v>0</v>
      </c>
      <c r="S68" s="40">
        <v>0</v>
      </c>
      <c r="T68" s="40">
        <v>0</v>
      </c>
      <c r="U68" s="40">
        <v>0</v>
      </c>
      <c r="V68" s="40">
        <v>0</v>
      </c>
      <c r="W68" s="44">
        <v>0</v>
      </c>
      <c r="X68" s="44">
        <v>0</v>
      </c>
      <c r="Y68" s="44">
        <v>0</v>
      </c>
      <c r="Z68" s="26">
        <v>0</v>
      </c>
      <c r="AA68" s="26">
        <v>0</v>
      </c>
      <c r="AB68" s="26">
        <v>0</v>
      </c>
      <c r="AC68" s="26">
        <v>0</v>
      </c>
      <c r="AD68" s="44">
        <v>0</v>
      </c>
      <c r="AE68" s="44">
        <v>0</v>
      </c>
      <c r="AF68" s="44">
        <v>0</v>
      </c>
      <c r="AG68" s="26">
        <v>6.3E-2</v>
      </c>
      <c r="AH68" s="26">
        <v>0</v>
      </c>
      <c r="AI68" s="26">
        <v>0</v>
      </c>
      <c r="AJ68" s="26">
        <v>0</v>
      </c>
      <c r="AK68" s="44">
        <v>0</v>
      </c>
      <c r="AL68" s="44">
        <v>0</v>
      </c>
      <c r="AM68" s="44">
        <v>0</v>
      </c>
      <c r="AN68" s="26">
        <v>0</v>
      </c>
      <c r="AO68" s="26">
        <v>0</v>
      </c>
      <c r="AP68" s="26">
        <v>0</v>
      </c>
      <c r="AQ68" s="26">
        <v>0</v>
      </c>
      <c r="AR68" s="44">
        <v>0</v>
      </c>
      <c r="AS68" s="44">
        <v>0</v>
      </c>
      <c r="AT68" s="44">
        <v>0</v>
      </c>
    </row>
    <row r="69" spans="1:46" ht="51" x14ac:dyDescent="0.25">
      <c r="A69" s="24" t="s">
        <v>79</v>
      </c>
      <c r="B69" s="25" t="s">
        <v>179</v>
      </c>
      <c r="C69" s="26" t="s">
        <v>180</v>
      </c>
      <c r="D69" s="40">
        <v>0</v>
      </c>
      <c r="E69" s="40">
        <v>0.25</v>
      </c>
      <c r="F69" s="40">
        <v>0</v>
      </c>
      <c r="G69" s="40">
        <v>0</v>
      </c>
      <c r="H69" s="40">
        <v>0</v>
      </c>
      <c r="I69" s="44">
        <v>0</v>
      </c>
      <c r="J69" s="44">
        <v>0</v>
      </c>
      <c r="K69" s="44">
        <v>0</v>
      </c>
      <c r="L69" s="40">
        <f t="shared" si="58"/>
        <v>0.25</v>
      </c>
      <c r="M69" s="40">
        <f t="shared" si="59"/>
        <v>0</v>
      </c>
      <c r="N69" s="40">
        <f t="shared" si="60"/>
        <v>0</v>
      </c>
      <c r="O69" s="40">
        <f t="shared" si="61"/>
        <v>0</v>
      </c>
      <c r="P69" s="44">
        <f t="shared" si="62"/>
        <v>0</v>
      </c>
      <c r="Q69" s="44">
        <f t="shared" si="63"/>
        <v>0</v>
      </c>
      <c r="R69" s="44">
        <f t="shared" si="64"/>
        <v>0</v>
      </c>
      <c r="S69" s="40">
        <v>0</v>
      </c>
      <c r="T69" s="40">
        <v>0</v>
      </c>
      <c r="U69" s="40">
        <v>0</v>
      </c>
      <c r="V69" s="40">
        <v>0</v>
      </c>
      <c r="W69" s="44">
        <v>0</v>
      </c>
      <c r="X69" s="44">
        <v>0</v>
      </c>
      <c r="Y69" s="44">
        <v>0</v>
      </c>
      <c r="Z69" s="26">
        <v>0.25</v>
      </c>
      <c r="AA69" s="26">
        <v>0</v>
      </c>
      <c r="AB69" s="26">
        <v>0</v>
      </c>
      <c r="AC69" s="26">
        <v>0</v>
      </c>
      <c r="AD69" s="44">
        <v>0</v>
      </c>
      <c r="AE69" s="44">
        <v>0</v>
      </c>
      <c r="AF69" s="44">
        <v>0</v>
      </c>
      <c r="AG69" s="26">
        <v>0</v>
      </c>
      <c r="AH69" s="26">
        <v>0</v>
      </c>
      <c r="AI69" s="26">
        <v>0</v>
      </c>
      <c r="AJ69" s="26">
        <v>0</v>
      </c>
      <c r="AK69" s="44">
        <v>0</v>
      </c>
      <c r="AL69" s="44">
        <v>0</v>
      </c>
      <c r="AM69" s="44">
        <v>0</v>
      </c>
      <c r="AN69" s="26">
        <v>0</v>
      </c>
      <c r="AO69" s="26">
        <v>0</v>
      </c>
      <c r="AP69" s="26">
        <v>0</v>
      </c>
      <c r="AQ69" s="26">
        <v>0</v>
      </c>
      <c r="AR69" s="44">
        <v>0</v>
      </c>
      <c r="AS69" s="44">
        <v>0</v>
      </c>
      <c r="AT69" s="44">
        <v>0</v>
      </c>
    </row>
    <row r="70" spans="1:46" ht="38.25" x14ac:dyDescent="0.25">
      <c r="A70" s="24" t="s">
        <v>79</v>
      </c>
      <c r="B70" s="25" t="s">
        <v>181</v>
      </c>
      <c r="C70" s="26" t="s">
        <v>182</v>
      </c>
      <c r="D70" s="40">
        <v>0</v>
      </c>
      <c r="E70" s="40">
        <v>0.25</v>
      </c>
      <c r="F70" s="40">
        <v>0</v>
      </c>
      <c r="G70" s="40">
        <v>0</v>
      </c>
      <c r="H70" s="40">
        <v>0</v>
      </c>
      <c r="I70" s="44">
        <v>0</v>
      </c>
      <c r="J70" s="44">
        <v>0</v>
      </c>
      <c r="K70" s="44">
        <v>0</v>
      </c>
      <c r="L70" s="40">
        <f t="shared" si="58"/>
        <v>0.25</v>
      </c>
      <c r="M70" s="40">
        <f t="shared" si="59"/>
        <v>0</v>
      </c>
      <c r="N70" s="40">
        <f t="shared" si="60"/>
        <v>0</v>
      </c>
      <c r="O70" s="40">
        <f t="shared" si="61"/>
        <v>0</v>
      </c>
      <c r="P70" s="44">
        <f t="shared" si="62"/>
        <v>0</v>
      </c>
      <c r="Q70" s="44">
        <f t="shared" si="63"/>
        <v>0</v>
      </c>
      <c r="R70" s="44">
        <f t="shared" si="64"/>
        <v>0</v>
      </c>
      <c r="S70" s="40">
        <v>0</v>
      </c>
      <c r="T70" s="40">
        <v>0</v>
      </c>
      <c r="U70" s="40">
        <v>0</v>
      </c>
      <c r="V70" s="40">
        <v>0</v>
      </c>
      <c r="W70" s="44">
        <v>0</v>
      </c>
      <c r="X70" s="44">
        <v>0</v>
      </c>
      <c r="Y70" s="44">
        <v>0</v>
      </c>
      <c r="Z70" s="26">
        <v>0.25</v>
      </c>
      <c r="AA70" s="26">
        <v>0</v>
      </c>
      <c r="AB70" s="26">
        <v>0</v>
      </c>
      <c r="AC70" s="26">
        <v>0</v>
      </c>
      <c r="AD70" s="44">
        <v>0</v>
      </c>
      <c r="AE70" s="44">
        <v>0</v>
      </c>
      <c r="AF70" s="44">
        <v>0</v>
      </c>
      <c r="AG70" s="26">
        <v>0</v>
      </c>
      <c r="AH70" s="26">
        <v>0</v>
      </c>
      <c r="AI70" s="26">
        <v>0</v>
      </c>
      <c r="AJ70" s="26">
        <v>0</v>
      </c>
      <c r="AK70" s="44">
        <v>0</v>
      </c>
      <c r="AL70" s="44">
        <v>0</v>
      </c>
      <c r="AM70" s="44">
        <v>0</v>
      </c>
      <c r="AN70" s="26">
        <v>0</v>
      </c>
      <c r="AO70" s="26">
        <v>0</v>
      </c>
      <c r="AP70" s="26">
        <v>0</v>
      </c>
      <c r="AQ70" s="26">
        <v>0</v>
      </c>
      <c r="AR70" s="44">
        <v>0</v>
      </c>
      <c r="AS70" s="44">
        <v>0</v>
      </c>
      <c r="AT70" s="44">
        <v>0</v>
      </c>
    </row>
    <row r="71" spans="1:46" ht="38.25" x14ac:dyDescent="0.25">
      <c r="A71" s="24" t="s">
        <v>79</v>
      </c>
      <c r="B71" s="25" t="s">
        <v>183</v>
      </c>
      <c r="C71" s="26" t="s">
        <v>184</v>
      </c>
      <c r="D71" s="40">
        <v>0</v>
      </c>
      <c r="E71" s="40">
        <v>0.16</v>
      </c>
      <c r="F71" s="40">
        <v>0</v>
      </c>
      <c r="G71" s="40">
        <v>0</v>
      </c>
      <c r="H71" s="40">
        <v>0</v>
      </c>
      <c r="I71" s="44">
        <v>0</v>
      </c>
      <c r="J71" s="44">
        <v>0</v>
      </c>
      <c r="K71" s="44">
        <v>0</v>
      </c>
      <c r="L71" s="40">
        <f t="shared" si="58"/>
        <v>0.16</v>
      </c>
      <c r="M71" s="40">
        <f t="shared" si="59"/>
        <v>0</v>
      </c>
      <c r="N71" s="40">
        <f t="shared" si="60"/>
        <v>0</v>
      </c>
      <c r="O71" s="40">
        <f t="shared" si="61"/>
        <v>0</v>
      </c>
      <c r="P71" s="44">
        <f t="shared" si="62"/>
        <v>0</v>
      </c>
      <c r="Q71" s="44">
        <f t="shared" si="63"/>
        <v>0</v>
      </c>
      <c r="R71" s="44">
        <f t="shared" si="64"/>
        <v>0</v>
      </c>
      <c r="S71" s="40">
        <v>0</v>
      </c>
      <c r="T71" s="40">
        <v>0</v>
      </c>
      <c r="U71" s="40">
        <v>0</v>
      </c>
      <c r="V71" s="40">
        <v>0</v>
      </c>
      <c r="W71" s="44">
        <v>0</v>
      </c>
      <c r="X71" s="44">
        <v>0</v>
      </c>
      <c r="Y71" s="44">
        <v>0</v>
      </c>
      <c r="Z71" s="26">
        <v>0.16</v>
      </c>
      <c r="AA71" s="26">
        <v>0</v>
      </c>
      <c r="AB71" s="26">
        <v>0</v>
      </c>
      <c r="AC71" s="26">
        <v>0</v>
      </c>
      <c r="AD71" s="44">
        <v>0</v>
      </c>
      <c r="AE71" s="44">
        <v>0</v>
      </c>
      <c r="AF71" s="44">
        <v>0</v>
      </c>
      <c r="AG71" s="26">
        <v>0</v>
      </c>
      <c r="AH71" s="26">
        <v>0</v>
      </c>
      <c r="AI71" s="26">
        <v>0</v>
      </c>
      <c r="AJ71" s="26">
        <v>0</v>
      </c>
      <c r="AK71" s="44">
        <v>0</v>
      </c>
      <c r="AL71" s="44">
        <v>0</v>
      </c>
      <c r="AM71" s="44">
        <v>0</v>
      </c>
      <c r="AN71" s="26">
        <v>0</v>
      </c>
      <c r="AO71" s="26">
        <v>0</v>
      </c>
      <c r="AP71" s="26">
        <v>0</v>
      </c>
      <c r="AQ71" s="26">
        <v>0</v>
      </c>
      <c r="AR71" s="44">
        <v>0</v>
      </c>
      <c r="AS71" s="44">
        <v>0</v>
      </c>
      <c r="AT71" s="44">
        <v>0</v>
      </c>
    </row>
    <row r="72" spans="1:46" ht="38.25" x14ac:dyDescent="0.25">
      <c r="A72" s="24" t="s">
        <v>79</v>
      </c>
      <c r="B72" s="25" t="s">
        <v>185</v>
      </c>
      <c r="C72" s="26" t="s">
        <v>186</v>
      </c>
      <c r="D72" s="40">
        <v>0</v>
      </c>
      <c r="E72" s="40">
        <v>0.25</v>
      </c>
      <c r="F72" s="40">
        <v>0</v>
      </c>
      <c r="G72" s="40">
        <v>0</v>
      </c>
      <c r="H72" s="40">
        <v>0</v>
      </c>
      <c r="I72" s="44">
        <v>0</v>
      </c>
      <c r="J72" s="44">
        <v>0</v>
      </c>
      <c r="K72" s="44">
        <v>0</v>
      </c>
      <c r="L72" s="40">
        <f t="shared" si="58"/>
        <v>0.25</v>
      </c>
      <c r="M72" s="40">
        <f t="shared" si="59"/>
        <v>0</v>
      </c>
      <c r="N72" s="40">
        <f t="shared" si="60"/>
        <v>0</v>
      </c>
      <c r="O72" s="40">
        <f t="shared" si="61"/>
        <v>0</v>
      </c>
      <c r="P72" s="44">
        <f t="shared" si="62"/>
        <v>0</v>
      </c>
      <c r="Q72" s="44">
        <f t="shared" si="63"/>
        <v>0</v>
      </c>
      <c r="R72" s="44">
        <f t="shared" si="64"/>
        <v>0</v>
      </c>
      <c r="S72" s="40">
        <v>0</v>
      </c>
      <c r="T72" s="40">
        <v>0</v>
      </c>
      <c r="U72" s="40">
        <v>0</v>
      </c>
      <c r="V72" s="40">
        <v>0</v>
      </c>
      <c r="W72" s="44">
        <v>0</v>
      </c>
      <c r="X72" s="44">
        <v>0</v>
      </c>
      <c r="Y72" s="44">
        <v>0</v>
      </c>
      <c r="Z72" s="26">
        <v>0.25</v>
      </c>
      <c r="AA72" s="26">
        <v>0</v>
      </c>
      <c r="AB72" s="26">
        <v>0</v>
      </c>
      <c r="AC72" s="26">
        <v>0</v>
      </c>
      <c r="AD72" s="44">
        <v>0</v>
      </c>
      <c r="AE72" s="44">
        <v>0</v>
      </c>
      <c r="AF72" s="44">
        <v>0</v>
      </c>
      <c r="AG72" s="26">
        <v>0</v>
      </c>
      <c r="AH72" s="26">
        <v>0</v>
      </c>
      <c r="AI72" s="26">
        <v>0</v>
      </c>
      <c r="AJ72" s="26">
        <v>0</v>
      </c>
      <c r="AK72" s="44">
        <v>0</v>
      </c>
      <c r="AL72" s="44">
        <v>0</v>
      </c>
      <c r="AM72" s="44">
        <v>0</v>
      </c>
      <c r="AN72" s="26">
        <v>0</v>
      </c>
      <c r="AO72" s="26">
        <v>0</v>
      </c>
      <c r="AP72" s="26">
        <v>0</v>
      </c>
      <c r="AQ72" s="26">
        <v>0</v>
      </c>
      <c r="AR72" s="44">
        <v>0</v>
      </c>
      <c r="AS72" s="44">
        <v>0</v>
      </c>
      <c r="AT72" s="44">
        <v>0</v>
      </c>
    </row>
    <row r="73" spans="1:46" ht="38.25" x14ac:dyDescent="0.25">
      <c r="A73" s="24" t="s">
        <v>79</v>
      </c>
      <c r="B73" s="25" t="s">
        <v>187</v>
      </c>
      <c r="C73" s="26" t="s">
        <v>188</v>
      </c>
      <c r="D73" s="40">
        <v>0</v>
      </c>
      <c r="E73" s="40">
        <v>0.25</v>
      </c>
      <c r="F73" s="40">
        <v>0</v>
      </c>
      <c r="G73" s="40">
        <v>0</v>
      </c>
      <c r="H73" s="40">
        <v>0</v>
      </c>
      <c r="I73" s="44">
        <v>0</v>
      </c>
      <c r="J73" s="44">
        <v>0</v>
      </c>
      <c r="K73" s="44">
        <v>0</v>
      </c>
      <c r="L73" s="40">
        <f t="shared" si="58"/>
        <v>0.25</v>
      </c>
      <c r="M73" s="40">
        <f t="shared" si="59"/>
        <v>0</v>
      </c>
      <c r="N73" s="40">
        <f t="shared" si="60"/>
        <v>0</v>
      </c>
      <c r="O73" s="40">
        <f t="shared" si="61"/>
        <v>0</v>
      </c>
      <c r="P73" s="44">
        <f t="shared" si="62"/>
        <v>0</v>
      </c>
      <c r="Q73" s="44">
        <f t="shared" si="63"/>
        <v>0</v>
      </c>
      <c r="R73" s="44">
        <f t="shared" si="64"/>
        <v>0</v>
      </c>
      <c r="S73" s="40">
        <v>0</v>
      </c>
      <c r="T73" s="40">
        <v>0</v>
      </c>
      <c r="U73" s="40">
        <v>0</v>
      </c>
      <c r="V73" s="40">
        <v>0</v>
      </c>
      <c r="W73" s="44">
        <v>0</v>
      </c>
      <c r="X73" s="44">
        <v>0</v>
      </c>
      <c r="Y73" s="44">
        <v>0</v>
      </c>
      <c r="Z73" s="26">
        <v>0.25</v>
      </c>
      <c r="AA73" s="26">
        <v>0</v>
      </c>
      <c r="AB73" s="26">
        <v>0</v>
      </c>
      <c r="AC73" s="26">
        <v>0</v>
      </c>
      <c r="AD73" s="44">
        <v>0</v>
      </c>
      <c r="AE73" s="44">
        <v>0</v>
      </c>
      <c r="AF73" s="44">
        <v>0</v>
      </c>
      <c r="AG73" s="26">
        <v>0</v>
      </c>
      <c r="AH73" s="26">
        <v>0</v>
      </c>
      <c r="AI73" s="26">
        <v>0</v>
      </c>
      <c r="AJ73" s="26">
        <v>0</v>
      </c>
      <c r="AK73" s="44">
        <v>0</v>
      </c>
      <c r="AL73" s="44">
        <v>0</v>
      </c>
      <c r="AM73" s="44">
        <v>0</v>
      </c>
      <c r="AN73" s="26">
        <v>0</v>
      </c>
      <c r="AO73" s="26">
        <v>0</v>
      </c>
      <c r="AP73" s="26">
        <v>0</v>
      </c>
      <c r="AQ73" s="26">
        <v>0</v>
      </c>
      <c r="AR73" s="44">
        <v>0</v>
      </c>
      <c r="AS73" s="44">
        <v>0</v>
      </c>
      <c r="AT73" s="44">
        <v>0</v>
      </c>
    </row>
    <row r="74" spans="1:46" ht="51" x14ac:dyDescent="0.25">
      <c r="A74" s="24" t="s">
        <v>79</v>
      </c>
      <c r="B74" s="25" t="s">
        <v>189</v>
      </c>
      <c r="C74" s="26" t="s">
        <v>190</v>
      </c>
      <c r="D74" s="40">
        <v>0</v>
      </c>
      <c r="E74" s="40">
        <v>0.16</v>
      </c>
      <c r="F74" s="40">
        <v>0</v>
      </c>
      <c r="G74" s="40">
        <v>0</v>
      </c>
      <c r="H74" s="40">
        <v>0</v>
      </c>
      <c r="I74" s="44">
        <v>0</v>
      </c>
      <c r="J74" s="44">
        <v>0</v>
      </c>
      <c r="K74" s="44">
        <v>0</v>
      </c>
      <c r="L74" s="40">
        <f t="shared" si="58"/>
        <v>0.16</v>
      </c>
      <c r="M74" s="40">
        <f t="shared" si="59"/>
        <v>0</v>
      </c>
      <c r="N74" s="40">
        <f t="shared" si="60"/>
        <v>0</v>
      </c>
      <c r="O74" s="40">
        <f t="shared" si="61"/>
        <v>0</v>
      </c>
      <c r="P74" s="44">
        <f t="shared" si="62"/>
        <v>0</v>
      </c>
      <c r="Q74" s="44">
        <f t="shared" si="63"/>
        <v>0</v>
      </c>
      <c r="R74" s="44">
        <f t="shared" si="64"/>
        <v>0</v>
      </c>
      <c r="S74" s="40">
        <v>0</v>
      </c>
      <c r="T74" s="40">
        <v>0</v>
      </c>
      <c r="U74" s="40">
        <v>0</v>
      </c>
      <c r="V74" s="40">
        <v>0</v>
      </c>
      <c r="W74" s="44">
        <v>0</v>
      </c>
      <c r="X74" s="44">
        <v>0</v>
      </c>
      <c r="Y74" s="44">
        <v>0</v>
      </c>
      <c r="Z74" s="26">
        <v>0.16</v>
      </c>
      <c r="AA74" s="26">
        <v>0</v>
      </c>
      <c r="AB74" s="26">
        <v>0</v>
      </c>
      <c r="AC74" s="26">
        <v>0</v>
      </c>
      <c r="AD74" s="44">
        <v>0</v>
      </c>
      <c r="AE74" s="44">
        <v>0</v>
      </c>
      <c r="AF74" s="44">
        <v>0</v>
      </c>
      <c r="AG74" s="26">
        <v>0</v>
      </c>
      <c r="AH74" s="26">
        <v>0</v>
      </c>
      <c r="AI74" s="26">
        <v>0</v>
      </c>
      <c r="AJ74" s="26">
        <v>0</v>
      </c>
      <c r="AK74" s="44">
        <v>0</v>
      </c>
      <c r="AL74" s="44">
        <v>0</v>
      </c>
      <c r="AM74" s="44">
        <v>0</v>
      </c>
      <c r="AN74" s="26">
        <v>0</v>
      </c>
      <c r="AO74" s="26">
        <v>0</v>
      </c>
      <c r="AP74" s="26">
        <v>0</v>
      </c>
      <c r="AQ74" s="26">
        <v>0</v>
      </c>
      <c r="AR74" s="44">
        <v>0</v>
      </c>
      <c r="AS74" s="44">
        <v>0</v>
      </c>
      <c r="AT74" s="44">
        <v>0</v>
      </c>
    </row>
    <row r="75" spans="1:46" ht="25.5" x14ac:dyDescent="0.25">
      <c r="A75" s="24" t="s">
        <v>79</v>
      </c>
      <c r="B75" s="25" t="s">
        <v>191</v>
      </c>
      <c r="C75" s="26" t="s">
        <v>192</v>
      </c>
      <c r="D75" s="40">
        <v>0</v>
      </c>
      <c r="E75" s="40">
        <v>0.25</v>
      </c>
      <c r="F75" s="40">
        <v>0</v>
      </c>
      <c r="G75" s="40">
        <v>0</v>
      </c>
      <c r="H75" s="40">
        <v>0</v>
      </c>
      <c r="I75" s="44">
        <v>0</v>
      </c>
      <c r="J75" s="44">
        <v>0</v>
      </c>
      <c r="K75" s="44">
        <v>0</v>
      </c>
      <c r="L75" s="40">
        <f t="shared" si="58"/>
        <v>0.25</v>
      </c>
      <c r="M75" s="40">
        <f t="shared" si="59"/>
        <v>0</v>
      </c>
      <c r="N75" s="40">
        <f t="shared" si="60"/>
        <v>0</v>
      </c>
      <c r="O75" s="40">
        <f t="shared" si="61"/>
        <v>0</v>
      </c>
      <c r="P75" s="44">
        <f t="shared" si="62"/>
        <v>0</v>
      </c>
      <c r="Q75" s="44">
        <f t="shared" si="63"/>
        <v>0</v>
      </c>
      <c r="R75" s="44">
        <f t="shared" si="64"/>
        <v>0</v>
      </c>
      <c r="S75" s="40">
        <v>0</v>
      </c>
      <c r="T75" s="40">
        <v>0</v>
      </c>
      <c r="U75" s="40">
        <v>0</v>
      </c>
      <c r="V75" s="40">
        <v>0</v>
      </c>
      <c r="W75" s="44">
        <v>0</v>
      </c>
      <c r="X75" s="44">
        <v>0</v>
      </c>
      <c r="Y75" s="44">
        <v>0</v>
      </c>
      <c r="Z75" s="26">
        <v>0.25</v>
      </c>
      <c r="AA75" s="26">
        <v>0</v>
      </c>
      <c r="AB75" s="26">
        <v>0</v>
      </c>
      <c r="AC75" s="26">
        <v>0</v>
      </c>
      <c r="AD75" s="44">
        <v>0</v>
      </c>
      <c r="AE75" s="44">
        <v>0</v>
      </c>
      <c r="AF75" s="44">
        <v>0</v>
      </c>
      <c r="AG75" s="26">
        <v>0</v>
      </c>
      <c r="AH75" s="26">
        <v>0</v>
      </c>
      <c r="AI75" s="26">
        <v>0</v>
      </c>
      <c r="AJ75" s="26">
        <v>0</v>
      </c>
      <c r="AK75" s="44">
        <v>0</v>
      </c>
      <c r="AL75" s="44">
        <v>0</v>
      </c>
      <c r="AM75" s="44">
        <v>0</v>
      </c>
      <c r="AN75" s="26">
        <v>0</v>
      </c>
      <c r="AO75" s="26">
        <v>0</v>
      </c>
      <c r="AP75" s="26">
        <v>0</v>
      </c>
      <c r="AQ75" s="26">
        <v>0</v>
      </c>
      <c r="AR75" s="44">
        <v>0</v>
      </c>
      <c r="AS75" s="44">
        <v>0</v>
      </c>
      <c r="AT75" s="44">
        <v>0</v>
      </c>
    </row>
    <row r="76" spans="1:46" ht="25.5" x14ac:dyDescent="0.25">
      <c r="A76" s="24" t="s">
        <v>79</v>
      </c>
      <c r="B76" s="25" t="s">
        <v>193</v>
      </c>
      <c r="C76" s="26" t="s">
        <v>194</v>
      </c>
      <c r="D76" s="40">
        <v>0</v>
      </c>
      <c r="E76" s="40">
        <v>0.16</v>
      </c>
      <c r="F76" s="40">
        <v>0</v>
      </c>
      <c r="G76" s="40">
        <v>0</v>
      </c>
      <c r="H76" s="40">
        <v>0</v>
      </c>
      <c r="I76" s="44">
        <v>0</v>
      </c>
      <c r="J76" s="44">
        <v>0</v>
      </c>
      <c r="K76" s="44">
        <v>0</v>
      </c>
      <c r="L76" s="40">
        <f t="shared" si="58"/>
        <v>0.16</v>
      </c>
      <c r="M76" s="40">
        <f t="shared" si="59"/>
        <v>0</v>
      </c>
      <c r="N76" s="40">
        <f t="shared" si="60"/>
        <v>0</v>
      </c>
      <c r="O76" s="40">
        <f t="shared" si="61"/>
        <v>0</v>
      </c>
      <c r="P76" s="44">
        <f t="shared" si="62"/>
        <v>0</v>
      </c>
      <c r="Q76" s="44">
        <f t="shared" si="63"/>
        <v>0</v>
      </c>
      <c r="R76" s="44">
        <f t="shared" si="64"/>
        <v>0</v>
      </c>
      <c r="S76" s="40">
        <v>0</v>
      </c>
      <c r="T76" s="40">
        <v>0</v>
      </c>
      <c r="U76" s="40">
        <v>0</v>
      </c>
      <c r="V76" s="40">
        <v>0</v>
      </c>
      <c r="W76" s="44">
        <v>0</v>
      </c>
      <c r="X76" s="44">
        <v>0</v>
      </c>
      <c r="Y76" s="44">
        <v>0</v>
      </c>
      <c r="Z76" s="26">
        <v>0</v>
      </c>
      <c r="AA76" s="26">
        <v>0</v>
      </c>
      <c r="AB76" s="26">
        <v>0</v>
      </c>
      <c r="AC76" s="26">
        <v>0</v>
      </c>
      <c r="AD76" s="44">
        <v>0</v>
      </c>
      <c r="AE76" s="44">
        <v>0</v>
      </c>
      <c r="AF76" s="44">
        <v>0</v>
      </c>
      <c r="AG76" s="26">
        <v>0.16</v>
      </c>
      <c r="AH76" s="26">
        <v>0</v>
      </c>
      <c r="AI76" s="26">
        <v>0</v>
      </c>
      <c r="AJ76" s="26">
        <v>0</v>
      </c>
      <c r="AK76" s="44">
        <v>0</v>
      </c>
      <c r="AL76" s="44">
        <v>0</v>
      </c>
      <c r="AM76" s="44">
        <v>0</v>
      </c>
      <c r="AN76" s="26">
        <v>0</v>
      </c>
      <c r="AO76" s="26">
        <v>0</v>
      </c>
      <c r="AP76" s="26">
        <v>0</v>
      </c>
      <c r="AQ76" s="26">
        <v>0</v>
      </c>
      <c r="AR76" s="44">
        <v>0</v>
      </c>
      <c r="AS76" s="44">
        <v>0</v>
      </c>
      <c r="AT76" s="44">
        <v>0</v>
      </c>
    </row>
    <row r="77" spans="1:46" ht="25.5" x14ac:dyDescent="0.25">
      <c r="A77" s="24" t="s">
        <v>79</v>
      </c>
      <c r="B77" s="25" t="s">
        <v>195</v>
      </c>
      <c r="C77" s="26" t="s">
        <v>196</v>
      </c>
      <c r="D77" s="40">
        <v>0</v>
      </c>
      <c r="E77" s="40">
        <v>0.25</v>
      </c>
      <c r="F77" s="40">
        <v>0</v>
      </c>
      <c r="G77" s="40">
        <v>0</v>
      </c>
      <c r="H77" s="40">
        <v>0</v>
      </c>
      <c r="I77" s="44">
        <v>0</v>
      </c>
      <c r="J77" s="44">
        <v>0</v>
      </c>
      <c r="K77" s="44">
        <v>0</v>
      </c>
      <c r="L77" s="40">
        <f t="shared" ref="L77" si="65">S77+Z77+AG77+AN77</f>
        <v>0.25</v>
      </c>
      <c r="M77" s="40">
        <f t="shared" ref="M77" si="66">T77+AA77+AH77+AO77</f>
        <v>0</v>
      </c>
      <c r="N77" s="40">
        <f t="shared" ref="N77" si="67">U77+AB77+AI77+AP77</f>
        <v>0</v>
      </c>
      <c r="O77" s="40">
        <f t="shared" ref="O77" si="68">V77+AC77+AJ77+AQ77</f>
        <v>0</v>
      </c>
      <c r="P77" s="44">
        <f t="shared" ref="P77" si="69">W77+AD77+AK77+AR77</f>
        <v>0</v>
      </c>
      <c r="Q77" s="44">
        <f t="shared" ref="Q77" si="70">X77+AE77+AL77+AS77</f>
        <v>0</v>
      </c>
      <c r="R77" s="44">
        <f t="shared" ref="R77" si="71">Y77+AF77+AM77+AT77</f>
        <v>0</v>
      </c>
      <c r="S77" s="40">
        <v>0</v>
      </c>
      <c r="T77" s="40">
        <v>0</v>
      </c>
      <c r="U77" s="40">
        <v>0</v>
      </c>
      <c r="V77" s="40">
        <v>0</v>
      </c>
      <c r="W77" s="44">
        <v>0</v>
      </c>
      <c r="X77" s="44">
        <v>0</v>
      </c>
      <c r="Y77" s="44">
        <v>0</v>
      </c>
      <c r="Z77" s="26">
        <v>0.25</v>
      </c>
      <c r="AA77" s="26">
        <v>0</v>
      </c>
      <c r="AB77" s="26">
        <v>0</v>
      </c>
      <c r="AC77" s="26">
        <v>0</v>
      </c>
      <c r="AD77" s="44">
        <v>0</v>
      </c>
      <c r="AE77" s="44">
        <v>0</v>
      </c>
      <c r="AF77" s="44">
        <v>0</v>
      </c>
      <c r="AG77" s="26">
        <v>0</v>
      </c>
      <c r="AH77" s="26">
        <v>0</v>
      </c>
      <c r="AI77" s="26">
        <v>0</v>
      </c>
      <c r="AJ77" s="26">
        <v>0</v>
      </c>
      <c r="AK77" s="44">
        <v>0</v>
      </c>
      <c r="AL77" s="44">
        <v>0</v>
      </c>
      <c r="AM77" s="44">
        <v>0</v>
      </c>
      <c r="AN77" s="26">
        <v>0</v>
      </c>
      <c r="AO77" s="26">
        <v>0</v>
      </c>
      <c r="AP77" s="26">
        <v>0</v>
      </c>
      <c r="AQ77" s="26">
        <v>0</v>
      </c>
      <c r="AR77" s="44">
        <v>0</v>
      </c>
      <c r="AS77" s="44">
        <v>0</v>
      </c>
      <c r="AT77" s="44">
        <v>0</v>
      </c>
    </row>
    <row r="78" spans="1:46" ht="25.5" x14ac:dyDescent="0.25">
      <c r="A78" s="24" t="s">
        <v>79</v>
      </c>
      <c r="B78" s="25" t="s">
        <v>219</v>
      </c>
      <c r="C78" s="26" t="s">
        <v>220</v>
      </c>
      <c r="D78" s="40">
        <v>0</v>
      </c>
      <c r="E78" s="40">
        <v>0.25</v>
      </c>
      <c r="F78" s="40">
        <v>0</v>
      </c>
      <c r="G78" s="40">
        <v>0</v>
      </c>
      <c r="H78" s="40">
        <v>0</v>
      </c>
      <c r="I78" s="44">
        <v>0</v>
      </c>
      <c r="J78" s="44">
        <v>0</v>
      </c>
      <c r="K78" s="44">
        <v>0</v>
      </c>
      <c r="L78" s="40">
        <f t="shared" si="58"/>
        <v>0.25</v>
      </c>
      <c r="M78" s="40">
        <f t="shared" si="59"/>
        <v>0</v>
      </c>
      <c r="N78" s="40">
        <f t="shared" si="60"/>
        <v>0</v>
      </c>
      <c r="O78" s="40">
        <f t="shared" si="61"/>
        <v>0</v>
      </c>
      <c r="P78" s="44">
        <f t="shared" si="62"/>
        <v>0</v>
      </c>
      <c r="Q78" s="44">
        <f t="shared" si="63"/>
        <v>0</v>
      </c>
      <c r="R78" s="44">
        <f t="shared" si="64"/>
        <v>0</v>
      </c>
      <c r="S78" s="40">
        <v>0</v>
      </c>
      <c r="T78" s="40">
        <v>0</v>
      </c>
      <c r="U78" s="40">
        <v>0</v>
      </c>
      <c r="V78" s="40">
        <v>0</v>
      </c>
      <c r="W78" s="44">
        <v>0</v>
      </c>
      <c r="X78" s="44">
        <v>0</v>
      </c>
      <c r="Y78" s="44">
        <v>0</v>
      </c>
      <c r="Z78" s="26">
        <v>0.25</v>
      </c>
      <c r="AA78" s="26">
        <v>0</v>
      </c>
      <c r="AB78" s="26">
        <v>0</v>
      </c>
      <c r="AC78" s="26">
        <v>0</v>
      </c>
      <c r="AD78" s="44">
        <v>0</v>
      </c>
      <c r="AE78" s="44">
        <v>0</v>
      </c>
      <c r="AF78" s="44">
        <v>0</v>
      </c>
      <c r="AG78" s="26">
        <v>0</v>
      </c>
      <c r="AH78" s="26">
        <v>0</v>
      </c>
      <c r="AI78" s="26">
        <v>0</v>
      </c>
      <c r="AJ78" s="26">
        <v>0</v>
      </c>
      <c r="AK78" s="44">
        <v>0</v>
      </c>
      <c r="AL78" s="44">
        <v>0</v>
      </c>
      <c r="AM78" s="44">
        <v>0</v>
      </c>
      <c r="AN78" s="26">
        <v>0</v>
      </c>
      <c r="AO78" s="26">
        <v>0</v>
      </c>
      <c r="AP78" s="26">
        <v>0</v>
      </c>
      <c r="AQ78" s="26">
        <v>0</v>
      </c>
      <c r="AR78" s="44">
        <v>0</v>
      </c>
      <c r="AS78" s="44">
        <v>0</v>
      </c>
      <c r="AT78" s="44">
        <v>0</v>
      </c>
    </row>
    <row r="79" spans="1:46" x14ac:dyDescent="0.25">
      <c r="A79" s="22" t="s">
        <v>17</v>
      </c>
      <c r="B79" s="23" t="s">
        <v>17</v>
      </c>
      <c r="C79" s="20"/>
      <c r="D79" s="39"/>
      <c r="E79" s="39"/>
      <c r="F79" s="39"/>
      <c r="G79" s="39"/>
      <c r="H79" s="39"/>
      <c r="I79" s="43"/>
      <c r="J79" s="43"/>
      <c r="K79" s="43"/>
      <c r="L79" s="39"/>
      <c r="M79" s="39"/>
      <c r="N79" s="39"/>
      <c r="O79" s="39"/>
      <c r="P79" s="43"/>
      <c r="Q79" s="43"/>
      <c r="R79" s="43"/>
      <c r="S79" s="39"/>
      <c r="T79" s="39"/>
      <c r="U79" s="39"/>
      <c r="V79" s="39"/>
      <c r="W79" s="43"/>
      <c r="X79" s="43"/>
      <c r="Y79" s="43"/>
      <c r="Z79" s="20"/>
      <c r="AA79" s="20"/>
      <c r="AB79" s="20"/>
      <c r="AC79" s="20"/>
      <c r="AD79" s="43"/>
      <c r="AE79" s="43"/>
      <c r="AF79" s="43"/>
      <c r="AG79" s="20"/>
      <c r="AH79" s="20"/>
      <c r="AI79" s="20"/>
      <c r="AJ79" s="20"/>
      <c r="AK79" s="43"/>
      <c r="AL79" s="43"/>
      <c r="AM79" s="43"/>
      <c r="AN79" s="20"/>
      <c r="AO79" s="20"/>
      <c r="AP79" s="20"/>
      <c r="AQ79" s="20"/>
      <c r="AR79" s="43"/>
      <c r="AS79" s="43"/>
      <c r="AT79" s="43"/>
    </row>
    <row r="80" spans="1:46" ht="63.75" x14ac:dyDescent="0.25">
      <c r="A80" s="22" t="s">
        <v>81</v>
      </c>
      <c r="B80" s="23" t="s">
        <v>82</v>
      </c>
      <c r="C80" s="20" t="s">
        <v>15</v>
      </c>
      <c r="D80" s="39">
        <f>SUM(D81:D82)</f>
        <v>0</v>
      </c>
      <c r="E80" s="39">
        <f>SUM(E81:E82)</f>
        <v>0</v>
      </c>
      <c r="F80" s="39">
        <f t="shared" ref="F80:X80" si="72">SUM(F81:F82)</f>
        <v>0</v>
      </c>
      <c r="G80" s="39">
        <f t="shared" si="72"/>
        <v>0</v>
      </c>
      <c r="H80" s="39">
        <f t="shared" si="72"/>
        <v>0</v>
      </c>
      <c r="I80" s="43">
        <f t="shared" si="72"/>
        <v>0</v>
      </c>
      <c r="J80" s="43">
        <f t="shared" si="72"/>
        <v>0</v>
      </c>
      <c r="K80" s="43">
        <f t="shared" si="72"/>
        <v>0</v>
      </c>
      <c r="L80" s="39">
        <f t="shared" si="72"/>
        <v>0</v>
      </c>
      <c r="M80" s="39">
        <f t="shared" si="72"/>
        <v>0</v>
      </c>
      <c r="N80" s="39">
        <f t="shared" si="72"/>
        <v>0</v>
      </c>
      <c r="O80" s="39">
        <f t="shared" si="72"/>
        <v>0</v>
      </c>
      <c r="P80" s="43">
        <f t="shared" si="72"/>
        <v>0</v>
      </c>
      <c r="Q80" s="43">
        <f t="shared" si="72"/>
        <v>5</v>
      </c>
      <c r="R80" s="43">
        <f t="shared" si="72"/>
        <v>0</v>
      </c>
      <c r="S80" s="39">
        <f t="shared" si="72"/>
        <v>0</v>
      </c>
      <c r="T80" s="39">
        <f t="shared" si="72"/>
        <v>0</v>
      </c>
      <c r="U80" s="39">
        <v>0</v>
      </c>
      <c r="V80" s="39">
        <f t="shared" si="72"/>
        <v>0</v>
      </c>
      <c r="W80" s="43">
        <f t="shared" ref="W80" si="73">SUM(W81:W82)</f>
        <v>0</v>
      </c>
      <c r="X80" s="43">
        <f t="shared" si="72"/>
        <v>0</v>
      </c>
      <c r="Y80" s="43">
        <f t="shared" ref="Y80:AT80" si="74">SUM(Y81:Y82)</f>
        <v>0</v>
      </c>
      <c r="Z80" s="20">
        <f t="shared" si="74"/>
        <v>0</v>
      </c>
      <c r="AA80" s="20">
        <f t="shared" si="74"/>
        <v>0</v>
      </c>
      <c r="AB80" s="20">
        <f t="shared" si="74"/>
        <v>0</v>
      </c>
      <c r="AC80" s="20">
        <f t="shared" si="74"/>
        <v>0</v>
      </c>
      <c r="AD80" s="43">
        <f t="shared" si="74"/>
        <v>0</v>
      </c>
      <c r="AE80" s="43">
        <f t="shared" si="74"/>
        <v>0</v>
      </c>
      <c r="AF80" s="43">
        <f t="shared" si="74"/>
        <v>0</v>
      </c>
      <c r="AG80" s="20">
        <f t="shared" si="74"/>
        <v>0</v>
      </c>
      <c r="AH80" s="20">
        <f t="shared" si="74"/>
        <v>0</v>
      </c>
      <c r="AI80" s="20">
        <f t="shared" si="74"/>
        <v>0</v>
      </c>
      <c r="AJ80" s="20">
        <f t="shared" si="74"/>
        <v>0</v>
      </c>
      <c r="AK80" s="43">
        <f t="shared" si="74"/>
        <v>0</v>
      </c>
      <c r="AL80" s="43">
        <f t="shared" si="74"/>
        <v>5</v>
      </c>
      <c r="AM80" s="43">
        <f t="shared" si="74"/>
        <v>0</v>
      </c>
      <c r="AN80" s="20">
        <f t="shared" si="74"/>
        <v>0</v>
      </c>
      <c r="AO80" s="20">
        <f t="shared" si="74"/>
        <v>0</v>
      </c>
      <c r="AP80" s="20">
        <f t="shared" si="74"/>
        <v>0</v>
      </c>
      <c r="AQ80" s="20">
        <f t="shared" si="74"/>
        <v>0</v>
      </c>
      <c r="AR80" s="43">
        <f t="shared" si="74"/>
        <v>0</v>
      </c>
      <c r="AS80" s="43">
        <f t="shared" si="74"/>
        <v>0</v>
      </c>
      <c r="AT80" s="43">
        <f t="shared" si="74"/>
        <v>0</v>
      </c>
    </row>
    <row r="81" spans="1:46" ht="63.75" x14ac:dyDescent="0.25">
      <c r="A81" s="24" t="s">
        <v>81</v>
      </c>
      <c r="B81" s="25" t="s">
        <v>221</v>
      </c>
      <c r="C81" s="26" t="s">
        <v>222</v>
      </c>
      <c r="D81" s="40">
        <v>0</v>
      </c>
      <c r="E81" s="40">
        <v>0</v>
      </c>
      <c r="F81" s="40">
        <v>0</v>
      </c>
      <c r="G81" s="40">
        <v>0</v>
      </c>
      <c r="H81" s="40">
        <v>0</v>
      </c>
      <c r="I81" s="44">
        <v>0</v>
      </c>
      <c r="J81" s="44">
        <v>0</v>
      </c>
      <c r="K81" s="44">
        <v>0</v>
      </c>
      <c r="L81" s="40">
        <f t="shared" ref="L81" si="75">S81+Z81+AG81+AN81</f>
        <v>0</v>
      </c>
      <c r="M81" s="40">
        <f t="shared" ref="M81" si="76">T81+AA81+AH81+AO81</f>
        <v>0</v>
      </c>
      <c r="N81" s="40">
        <f t="shared" ref="N81" si="77">U81+AB81+AI81+AP81</f>
        <v>0</v>
      </c>
      <c r="O81" s="40">
        <f t="shared" ref="O81" si="78">V81+AC81+AJ81+AQ81</f>
        <v>0</v>
      </c>
      <c r="P81" s="44">
        <f t="shared" ref="P81" si="79">W81+AD81+AK81+AR81</f>
        <v>0</v>
      </c>
      <c r="Q81" s="44">
        <f t="shared" ref="Q81" si="80">X81+AE81+AL81+AS81</f>
        <v>5</v>
      </c>
      <c r="R81" s="44">
        <f t="shared" ref="R81" si="81">Y81+AF81+AM81+AT81</f>
        <v>0</v>
      </c>
      <c r="S81" s="40">
        <v>0</v>
      </c>
      <c r="T81" s="40">
        <v>0</v>
      </c>
      <c r="U81" s="40">
        <v>0</v>
      </c>
      <c r="V81" s="40">
        <v>0</v>
      </c>
      <c r="W81" s="44">
        <v>0</v>
      </c>
      <c r="X81" s="44">
        <v>0</v>
      </c>
      <c r="Y81" s="44">
        <v>0</v>
      </c>
      <c r="Z81" s="26">
        <v>0</v>
      </c>
      <c r="AA81" s="26">
        <v>0</v>
      </c>
      <c r="AB81" s="26">
        <v>0</v>
      </c>
      <c r="AC81" s="26">
        <v>0</v>
      </c>
      <c r="AD81" s="44">
        <v>0</v>
      </c>
      <c r="AE81" s="44">
        <v>0</v>
      </c>
      <c r="AF81" s="44">
        <v>0</v>
      </c>
      <c r="AG81" s="26">
        <v>0</v>
      </c>
      <c r="AH81" s="26">
        <v>0</v>
      </c>
      <c r="AI81" s="26">
        <v>0</v>
      </c>
      <c r="AJ81" s="26">
        <v>0</v>
      </c>
      <c r="AK81" s="44">
        <v>0</v>
      </c>
      <c r="AL81" s="44">
        <v>5</v>
      </c>
      <c r="AM81" s="44">
        <v>0</v>
      </c>
      <c r="AN81" s="26">
        <v>0</v>
      </c>
      <c r="AO81" s="26">
        <v>0</v>
      </c>
      <c r="AP81" s="26">
        <v>0</v>
      </c>
      <c r="AQ81" s="26">
        <v>0</v>
      </c>
      <c r="AR81" s="44">
        <v>0</v>
      </c>
      <c r="AS81" s="44">
        <v>0</v>
      </c>
      <c r="AT81" s="44">
        <v>0</v>
      </c>
    </row>
    <row r="82" spans="1:46" x14ac:dyDescent="0.25">
      <c r="A82" s="22" t="s">
        <v>17</v>
      </c>
      <c r="B82" s="23" t="s">
        <v>17</v>
      </c>
      <c r="C82" s="20"/>
      <c r="D82" s="39"/>
      <c r="E82" s="39"/>
      <c r="F82" s="39"/>
      <c r="G82" s="39"/>
      <c r="H82" s="39"/>
      <c r="I82" s="43"/>
      <c r="J82" s="43"/>
      <c r="K82" s="43"/>
      <c r="L82" s="39"/>
      <c r="M82" s="39"/>
      <c r="N82" s="39"/>
      <c r="O82" s="39"/>
      <c r="P82" s="43"/>
      <c r="Q82" s="43"/>
      <c r="R82" s="43"/>
      <c r="S82" s="39"/>
      <c r="T82" s="39"/>
      <c r="U82" s="39"/>
      <c r="V82" s="39"/>
      <c r="W82" s="43"/>
      <c r="X82" s="43"/>
      <c r="Y82" s="43"/>
      <c r="Z82" s="20"/>
      <c r="AA82" s="20"/>
      <c r="AB82" s="20"/>
      <c r="AC82" s="20"/>
      <c r="AD82" s="43"/>
      <c r="AE82" s="43"/>
      <c r="AF82" s="43"/>
      <c r="AG82" s="20"/>
      <c r="AH82" s="20"/>
      <c r="AI82" s="20"/>
      <c r="AJ82" s="20"/>
      <c r="AK82" s="43"/>
      <c r="AL82" s="43"/>
      <c r="AM82" s="43"/>
      <c r="AN82" s="20"/>
      <c r="AO82" s="20"/>
      <c r="AP82" s="20"/>
      <c r="AQ82" s="20"/>
      <c r="AR82" s="43"/>
      <c r="AS82" s="43"/>
      <c r="AT82" s="43"/>
    </row>
    <row r="83" spans="1:46" ht="51" x14ac:dyDescent="0.25">
      <c r="A83" s="22" t="s">
        <v>83</v>
      </c>
      <c r="B83" s="23" t="s">
        <v>84</v>
      </c>
      <c r="C83" s="20" t="s">
        <v>15</v>
      </c>
      <c r="D83" s="39">
        <f t="shared" ref="D83:AT83" si="82">D84+D92</f>
        <v>0</v>
      </c>
      <c r="E83" s="39">
        <f t="shared" si="82"/>
        <v>0</v>
      </c>
      <c r="F83" s="39">
        <f t="shared" si="82"/>
        <v>0</v>
      </c>
      <c r="G83" s="39">
        <f t="shared" si="82"/>
        <v>4.7619999999999987</v>
      </c>
      <c r="H83" s="39">
        <f t="shared" si="82"/>
        <v>0</v>
      </c>
      <c r="I83" s="43">
        <f t="shared" si="82"/>
        <v>0</v>
      </c>
      <c r="J83" s="43">
        <f t="shared" si="82"/>
        <v>0</v>
      </c>
      <c r="K83" s="43">
        <f t="shared" si="82"/>
        <v>0</v>
      </c>
      <c r="L83" s="39">
        <f t="shared" si="82"/>
        <v>0</v>
      </c>
      <c r="M83" s="39">
        <f t="shared" si="82"/>
        <v>0</v>
      </c>
      <c r="N83" s="39">
        <f t="shared" si="82"/>
        <v>4.7619999999999987</v>
      </c>
      <c r="O83" s="39">
        <f t="shared" si="82"/>
        <v>0</v>
      </c>
      <c r="P83" s="43">
        <f t="shared" si="82"/>
        <v>0</v>
      </c>
      <c r="Q83" s="43">
        <f t="shared" si="82"/>
        <v>0</v>
      </c>
      <c r="R83" s="43">
        <f t="shared" si="82"/>
        <v>0</v>
      </c>
      <c r="S83" s="39">
        <f t="shared" si="82"/>
        <v>0</v>
      </c>
      <c r="T83" s="39">
        <f t="shared" si="82"/>
        <v>0</v>
      </c>
      <c r="U83" s="39">
        <v>0</v>
      </c>
      <c r="V83" s="39">
        <f t="shared" si="82"/>
        <v>0</v>
      </c>
      <c r="W83" s="43">
        <f t="shared" si="82"/>
        <v>0</v>
      </c>
      <c r="X83" s="43">
        <f t="shared" si="82"/>
        <v>0</v>
      </c>
      <c r="Y83" s="43">
        <f t="shared" si="82"/>
        <v>0</v>
      </c>
      <c r="Z83" s="20">
        <f t="shared" si="82"/>
        <v>0</v>
      </c>
      <c r="AA83" s="20">
        <f t="shared" si="82"/>
        <v>0</v>
      </c>
      <c r="AB83" s="20">
        <f t="shared" si="82"/>
        <v>7.5999999999999998E-2</v>
      </c>
      <c r="AC83" s="20">
        <f t="shared" si="82"/>
        <v>0</v>
      </c>
      <c r="AD83" s="43">
        <f t="shared" si="82"/>
        <v>0</v>
      </c>
      <c r="AE83" s="43">
        <f t="shared" si="82"/>
        <v>0</v>
      </c>
      <c r="AF83" s="43">
        <f t="shared" si="82"/>
        <v>0</v>
      </c>
      <c r="AG83" s="20">
        <f t="shared" si="82"/>
        <v>0</v>
      </c>
      <c r="AH83" s="20">
        <f t="shared" si="82"/>
        <v>0</v>
      </c>
      <c r="AI83" s="20">
        <f t="shared" si="82"/>
        <v>4.6859999999999999</v>
      </c>
      <c r="AJ83" s="20">
        <f t="shared" si="82"/>
        <v>0</v>
      </c>
      <c r="AK83" s="43">
        <f t="shared" si="82"/>
        <v>0</v>
      </c>
      <c r="AL83" s="43">
        <f t="shared" si="82"/>
        <v>0</v>
      </c>
      <c r="AM83" s="43">
        <f t="shared" si="82"/>
        <v>0</v>
      </c>
      <c r="AN83" s="20">
        <f t="shared" si="82"/>
        <v>0</v>
      </c>
      <c r="AO83" s="20">
        <f t="shared" si="82"/>
        <v>0</v>
      </c>
      <c r="AP83" s="20">
        <f t="shared" si="82"/>
        <v>0</v>
      </c>
      <c r="AQ83" s="20">
        <f t="shared" si="82"/>
        <v>0</v>
      </c>
      <c r="AR83" s="43">
        <f t="shared" si="82"/>
        <v>0</v>
      </c>
      <c r="AS83" s="43">
        <f t="shared" si="82"/>
        <v>0</v>
      </c>
      <c r="AT83" s="43">
        <f t="shared" si="82"/>
        <v>0</v>
      </c>
    </row>
    <row r="84" spans="1:46" ht="38.25" x14ac:dyDescent="0.25">
      <c r="A84" s="22" t="s">
        <v>85</v>
      </c>
      <c r="B84" s="23" t="s">
        <v>86</v>
      </c>
      <c r="C84" s="20" t="s">
        <v>15</v>
      </c>
      <c r="D84" s="39">
        <f t="shared" ref="D84:X84" si="83">SUM(D85:D91)</f>
        <v>0</v>
      </c>
      <c r="E84" s="39">
        <f t="shared" si="83"/>
        <v>0</v>
      </c>
      <c r="F84" s="39">
        <f t="shared" si="83"/>
        <v>0</v>
      </c>
      <c r="G84" s="39">
        <f t="shared" si="83"/>
        <v>2.7409999999999992</v>
      </c>
      <c r="H84" s="39">
        <f t="shared" si="83"/>
        <v>0</v>
      </c>
      <c r="I84" s="43">
        <f t="shared" si="83"/>
        <v>0</v>
      </c>
      <c r="J84" s="43">
        <f t="shared" si="83"/>
        <v>0</v>
      </c>
      <c r="K84" s="43">
        <f t="shared" si="83"/>
        <v>0</v>
      </c>
      <c r="L84" s="39">
        <f t="shared" si="83"/>
        <v>0</v>
      </c>
      <c r="M84" s="39">
        <f t="shared" si="83"/>
        <v>0</v>
      </c>
      <c r="N84" s="39">
        <f t="shared" si="83"/>
        <v>2.7409999999999992</v>
      </c>
      <c r="O84" s="39">
        <f t="shared" si="83"/>
        <v>0</v>
      </c>
      <c r="P84" s="43">
        <f t="shared" si="83"/>
        <v>0</v>
      </c>
      <c r="Q84" s="43">
        <f t="shared" si="83"/>
        <v>0</v>
      </c>
      <c r="R84" s="43">
        <f t="shared" si="83"/>
        <v>0</v>
      </c>
      <c r="S84" s="39">
        <f t="shared" si="83"/>
        <v>0</v>
      </c>
      <c r="T84" s="39">
        <f t="shared" si="83"/>
        <v>0</v>
      </c>
      <c r="U84" s="39">
        <v>0</v>
      </c>
      <c r="V84" s="39">
        <f t="shared" si="83"/>
        <v>0</v>
      </c>
      <c r="W84" s="43">
        <f t="shared" ref="W84" si="84">SUM(W85:W91)</f>
        <v>0</v>
      </c>
      <c r="X84" s="43">
        <f t="shared" si="83"/>
        <v>0</v>
      </c>
      <c r="Y84" s="43">
        <f t="shared" ref="Y84:AT84" si="85">SUM(Y85:Y91)</f>
        <v>0</v>
      </c>
      <c r="Z84" s="20">
        <f t="shared" si="85"/>
        <v>0</v>
      </c>
      <c r="AA84" s="20">
        <f t="shared" si="85"/>
        <v>0</v>
      </c>
      <c r="AB84" s="20">
        <f t="shared" si="85"/>
        <v>7.5999999999999998E-2</v>
      </c>
      <c r="AC84" s="20">
        <f t="shared" si="85"/>
        <v>0</v>
      </c>
      <c r="AD84" s="43">
        <f t="shared" si="85"/>
        <v>0</v>
      </c>
      <c r="AE84" s="43">
        <f t="shared" si="85"/>
        <v>0</v>
      </c>
      <c r="AF84" s="43">
        <f t="shared" si="85"/>
        <v>0</v>
      </c>
      <c r="AG84" s="20">
        <f t="shared" si="85"/>
        <v>0</v>
      </c>
      <c r="AH84" s="20">
        <f t="shared" si="85"/>
        <v>0</v>
      </c>
      <c r="AI84" s="20">
        <f t="shared" si="85"/>
        <v>2.6649999999999996</v>
      </c>
      <c r="AJ84" s="20">
        <f t="shared" si="85"/>
        <v>0</v>
      </c>
      <c r="AK84" s="43">
        <f t="shared" si="85"/>
        <v>0</v>
      </c>
      <c r="AL84" s="43">
        <f t="shared" si="85"/>
        <v>0</v>
      </c>
      <c r="AM84" s="43">
        <f t="shared" si="85"/>
        <v>0</v>
      </c>
      <c r="AN84" s="20">
        <f t="shared" si="85"/>
        <v>0</v>
      </c>
      <c r="AO84" s="20">
        <f t="shared" si="85"/>
        <v>0</v>
      </c>
      <c r="AP84" s="20">
        <f t="shared" si="85"/>
        <v>0</v>
      </c>
      <c r="AQ84" s="20">
        <f t="shared" si="85"/>
        <v>0</v>
      </c>
      <c r="AR84" s="43">
        <f t="shared" si="85"/>
        <v>0</v>
      </c>
      <c r="AS84" s="43">
        <f t="shared" si="85"/>
        <v>0</v>
      </c>
      <c r="AT84" s="43">
        <f t="shared" si="85"/>
        <v>0</v>
      </c>
    </row>
    <row r="85" spans="1:46" ht="25.5" x14ac:dyDescent="0.25">
      <c r="A85" s="26" t="s">
        <v>85</v>
      </c>
      <c r="B85" s="25" t="s">
        <v>223</v>
      </c>
      <c r="C85" s="26" t="s">
        <v>197</v>
      </c>
      <c r="D85" s="40">
        <v>0</v>
      </c>
      <c r="E85" s="40">
        <v>0</v>
      </c>
      <c r="F85" s="40">
        <v>0</v>
      </c>
      <c r="G85" s="40">
        <v>0.28199999999999997</v>
      </c>
      <c r="H85" s="40">
        <v>0</v>
      </c>
      <c r="I85" s="44">
        <v>0</v>
      </c>
      <c r="J85" s="44">
        <v>0</v>
      </c>
      <c r="K85" s="44">
        <v>0</v>
      </c>
      <c r="L85" s="40">
        <f t="shared" ref="L85" si="86">S85+Z85+AG85+AN85</f>
        <v>0</v>
      </c>
      <c r="M85" s="40">
        <f t="shared" ref="M85" si="87">T85+AA85+AH85+AO85</f>
        <v>0</v>
      </c>
      <c r="N85" s="40">
        <f t="shared" ref="N85" si="88">U85+AB85+AI85+AP85</f>
        <v>0.28199999999999997</v>
      </c>
      <c r="O85" s="40">
        <f t="shared" ref="O85" si="89">V85+AC85+AJ85+AQ85</f>
        <v>0</v>
      </c>
      <c r="P85" s="44">
        <f t="shared" ref="P85" si="90">W85+AD85+AK85+AR85</f>
        <v>0</v>
      </c>
      <c r="Q85" s="44">
        <f t="shared" ref="Q85" si="91">X85+AE85+AL85+AS85</f>
        <v>0</v>
      </c>
      <c r="R85" s="44">
        <f t="shared" ref="R85" si="92">Y85+AF85+AM85+AT85</f>
        <v>0</v>
      </c>
      <c r="S85" s="40">
        <v>0</v>
      </c>
      <c r="T85" s="40">
        <v>0</v>
      </c>
      <c r="U85" s="40">
        <v>0</v>
      </c>
      <c r="V85" s="40">
        <v>0</v>
      </c>
      <c r="W85" s="44">
        <v>0</v>
      </c>
      <c r="X85" s="44">
        <v>0</v>
      </c>
      <c r="Y85" s="44">
        <v>0</v>
      </c>
      <c r="Z85" s="26">
        <v>0</v>
      </c>
      <c r="AA85" s="26">
        <v>0</v>
      </c>
      <c r="AB85" s="26">
        <v>0</v>
      </c>
      <c r="AC85" s="26">
        <v>0</v>
      </c>
      <c r="AD85" s="44">
        <v>0</v>
      </c>
      <c r="AE85" s="44">
        <v>0</v>
      </c>
      <c r="AF85" s="44">
        <v>0</v>
      </c>
      <c r="AG85" s="26">
        <v>0</v>
      </c>
      <c r="AH85" s="26">
        <v>0</v>
      </c>
      <c r="AI85" s="26">
        <v>0.28199999999999997</v>
      </c>
      <c r="AJ85" s="26">
        <v>0</v>
      </c>
      <c r="AK85" s="44">
        <v>0</v>
      </c>
      <c r="AL85" s="44">
        <v>0</v>
      </c>
      <c r="AM85" s="44">
        <v>0</v>
      </c>
      <c r="AN85" s="26">
        <v>0</v>
      </c>
      <c r="AO85" s="26">
        <v>0</v>
      </c>
      <c r="AP85" s="26">
        <v>0</v>
      </c>
      <c r="AQ85" s="26">
        <v>0</v>
      </c>
      <c r="AR85" s="44">
        <v>0</v>
      </c>
      <c r="AS85" s="44">
        <v>0</v>
      </c>
      <c r="AT85" s="44">
        <v>0</v>
      </c>
    </row>
    <row r="86" spans="1:46" ht="25.5" x14ac:dyDescent="0.25">
      <c r="A86" s="26" t="s">
        <v>85</v>
      </c>
      <c r="B86" s="25" t="s">
        <v>224</v>
      </c>
      <c r="C86" s="26" t="s">
        <v>198</v>
      </c>
      <c r="D86" s="40">
        <v>0</v>
      </c>
      <c r="E86" s="40">
        <v>0</v>
      </c>
      <c r="F86" s="40">
        <v>0</v>
      </c>
      <c r="G86" s="40">
        <v>0.7</v>
      </c>
      <c r="H86" s="40">
        <v>0</v>
      </c>
      <c r="I86" s="44">
        <v>0</v>
      </c>
      <c r="J86" s="44">
        <v>0</v>
      </c>
      <c r="K86" s="44">
        <v>0</v>
      </c>
      <c r="L86" s="40">
        <f t="shared" ref="L86:L90" si="93">S86+Z86+AG86+AN86</f>
        <v>0</v>
      </c>
      <c r="M86" s="40">
        <f t="shared" ref="M86:M90" si="94">T86+AA86+AH86+AO86</f>
        <v>0</v>
      </c>
      <c r="N86" s="40">
        <f t="shared" ref="N86:N90" si="95">U86+AB86+AI86+AP86</f>
        <v>0.7</v>
      </c>
      <c r="O86" s="40">
        <f t="shared" ref="O86:O90" si="96">V86+AC86+AJ86+AQ86</f>
        <v>0</v>
      </c>
      <c r="P86" s="44">
        <f t="shared" ref="P86:P90" si="97">W86+AD86+AK86+AR86</f>
        <v>0</v>
      </c>
      <c r="Q86" s="44">
        <f t="shared" ref="Q86:Q90" si="98">X86+AE86+AL86+AS86</f>
        <v>0</v>
      </c>
      <c r="R86" s="44">
        <f t="shared" ref="R86:R90" si="99">Y86+AF86+AM86+AT86</f>
        <v>0</v>
      </c>
      <c r="S86" s="40">
        <v>0</v>
      </c>
      <c r="T86" s="40">
        <v>0</v>
      </c>
      <c r="U86" s="40">
        <v>0</v>
      </c>
      <c r="V86" s="40">
        <v>0</v>
      </c>
      <c r="W86" s="44">
        <v>0</v>
      </c>
      <c r="X86" s="44">
        <v>0</v>
      </c>
      <c r="Y86" s="44">
        <v>0</v>
      </c>
      <c r="Z86" s="26">
        <v>0</v>
      </c>
      <c r="AA86" s="26">
        <v>0</v>
      </c>
      <c r="AB86" s="26">
        <v>0</v>
      </c>
      <c r="AC86" s="26">
        <v>0</v>
      </c>
      <c r="AD86" s="44">
        <v>0</v>
      </c>
      <c r="AE86" s="44">
        <v>0</v>
      </c>
      <c r="AF86" s="44">
        <v>0</v>
      </c>
      <c r="AG86" s="26">
        <v>0</v>
      </c>
      <c r="AH86" s="26">
        <v>0</v>
      </c>
      <c r="AI86" s="26">
        <v>0.7</v>
      </c>
      <c r="AJ86" s="26">
        <v>0</v>
      </c>
      <c r="AK86" s="44">
        <v>0</v>
      </c>
      <c r="AL86" s="44">
        <v>0</v>
      </c>
      <c r="AM86" s="44">
        <v>0</v>
      </c>
      <c r="AN86" s="26">
        <v>0</v>
      </c>
      <c r="AO86" s="26">
        <v>0</v>
      </c>
      <c r="AP86" s="26">
        <v>0</v>
      </c>
      <c r="AQ86" s="26">
        <v>0</v>
      </c>
      <c r="AR86" s="44">
        <v>0</v>
      </c>
      <c r="AS86" s="44">
        <v>0</v>
      </c>
      <c r="AT86" s="44">
        <v>0</v>
      </c>
    </row>
    <row r="87" spans="1:46" ht="38.25" x14ac:dyDescent="0.25">
      <c r="A87" s="26" t="s">
        <v>85</v>
      </c>
      <c r="B87" s="25" t="s">
        <v>225</v>
      </c>
      <c r="C87" s="26" t="s">
        <v>226</v>
      </c>
      <c r="D87" s="40">
        <v>0</v>
      </c>
      <c r="E87" s="40">
        <v>0</v>
      </c>
      <c r="F87" s="40">
        <v>0</v>
      </c>
      <c r="G87" s="40">
        <v>1.6659999999999999</v>
      </c>
      <c r="H87" s="40">
        <v>0</v>
      </c>
      <c r="I87" s="44">
        <v>0</v>
      </c>
      <c r="J87" s="44">
        <v>0</v>
      </c>
      <c r="K87" s="44">
        <v>0</v>
      </c>
      <c r="L87" s="40">
        <f t="shared" si="93"/>
        <v>0</v>
      </c>
      <c r="M87" s="40">
        <f t="shared" si="94"/>
        <v>0</v>
      </c>
      <c r="N87" s="40">
        <f t="shared" si="95"/>
        <v>1.6659999999999999</v>
      </c>
      <c r="O87" s="40">
        <f t="shared" si="96"/>
        <v>0</v>
      </c>
      <c r="P87" s="44">
        <f t="shared" si="97"/>
        <v>0</v>
      </c>
      <c r="Q87" s="44">
        <f t="shared" si="98"/>
        <v>0</v>
      </c>
      <c r="R87" s="44">
        <f t="shared" si="99"/>
        <v>0</v>
      </c>
      <c r="S87" s="40">
        <v>0</v>
      </c>
      <c r="T87" s="40">
        <v>0</v>
      </c>
      <c r="U87" s="40">
        <v>0</v>
      </c>
      <c r="V87" s="40">
        <v>0</v>
      </c>
      <c r="W87" s="44">
        <v>0</v>
      </c>
      <c r="X87" s="44">
        <v>0</v>
      </c>
      <c r="Y87" s="44">
        <v>0</v>
      </c>
      <c r="Z87" s="26">
        <v>0</v>
      </c>
      <c r="AA87" s="26">
        <v>0</v>
      </c>
      <c r="AB87" s="26">
        <v>0</v>
      </c>
      <c r="AC87" s="26">
        <v>0</v>
      </c>
      <c r="AD87" s="44">
        <v>0</v>
      </c>
      <c r="AE87" s="44">
        <v>0</v>
      </c>
      <c r="AF87" s="44">
        <v>0</v>
      </c>
      <c r="AG87" s="26">
        <v>0</v>
      </c>
      <c r="AH87" s="26">
        <v>0</v>
      </c>
      <c r="AI87" s="26">
        <v>1.6659999999999999</v>
      </c>
      <c r="AJ87" s="26">
        <v>0</v>
      </c>
      <c r="AK87" s="44">
        <v>0</v>
      </c>
      <c r="AL87" s="44">
        <v>0</v>
      </c>
      <c r="AM87" s="44">
        <v>0</v>
      </c>
      <c r="AN87" s="26">
        <v>0</v>
      </c>
      <c r="AO87" s="26">
        <v>0</v>
      </c>
      <c r="AP87" s="26">
        <v>0</v>
      </c>
      <c r="AQ87" s="26">
        <v>0</v>
      </c>
      <c r="AR87" s="44">
        <v>0</v>
      </c>
      <c r="AS87" s="44">
        <v>0</v>
      </c>
      <c r="AT87" s="44">
        <v>0</v>
      </c>
    </row>
    <row r="88" spans="1:46" ht="25.5" x14ac:dyDescent="0.25">
      <c r="A88" s="26" t="s">
        <v>85</v>
      </c>
      <c r="B88" s="25" t="s">
        <v>199</v>
      </c>
      <c r="C88" s="26" t="s">
        <v>200</v>
      </c>
      <c r="D88" s="40">
        <v>0</v>
      </c>
      <c r="E88" s="40">
        <v>0</v>
      </c>
      <c r="F88" s="40">
        <v>0</v>
      </c>
      <c r="G88" s="40">
        <v>4.5999999999999999E-2</v>
      </c>
      <c r="H88" s="40">
        <v>0</v>
      </c>
      <c r="I88" s="44">
        <v>0</v>
      </c>
      <c r="J88" s="44">
        <v>0</v>
      </c>
      <c r="K88" s="44">
        <v>0</v>
      </c>
      <c r="L88" s="40">
        <f t="shared" si="93"/>
        <v>0</v>
      </c>
      <c r="M88" s="40">
        <f t="shared" si="94"/>
        <v>0</v>
      </c>
      <c r="N88" s="40">
        <f t="shared" si="95"/>
        <v>4.5999999999999999E-2</v>
      </c>
      <c r="O88" s="40">
        <f t="shared" si="96"/>
        <v>0</v>
      </c>
      <c r="P88" s="44">
        <f t="shared" si="97"/>
        <v>0</v>
      </c>
      <c r="Q88" s="44">
        <f t="shared" si="98"/>
        <v>0</v>
      </c>
      <c r="R88" s="44">
        <f t="shared" si="99"/>
        <v>0</v>
      </c>
      <c r="S88" s="40">
        <v>0</v>
      </c>
      <c r="T88" s="40">
        <v>0</v>
      </c>
      <c r="U88" s="40">
        <v>0</v>
      </c>
      <c r="V88" s="40">
        <v>0</v>
      </c>
      <c r="W88" s="44">
        <v>0</v>
      </c>
      <c r="X88" s="44">
        <v>0</v>
      </c>
      <c r="Y88" s="44">
        <v>0</v>
      </c>
      <c r="Z88" s="26">
        <v>0</v>
      </c>
      <c r="AA88" s="26">
        <v>0</v>
      </c>
      <c r="AB88" s="26">
        <v>2.9000000000000001E-2</v>
      </c>
      <c r="AC88" s="26">
        <v>0</v>
      </c>
      <c r="AD88" s="44">
        <v>0</v>
      </c>
      <c r="AE88" s="44">
        <v>0</v>
      </c>
      <c r="AF88" s="44">
        <v>0</v>
      </c>
      <c r="AG88" s="26">
        <v>0</v>
      </c>
      <c r="AH88" s="26">
        <v>0</v>
      </c>
      <c r="AI88" s="26">
        <v>1.7000000000000001E-2</v>
      </c>
      <c r="AJ88" s="26">
        <v>0</v>
      </c>
      <c r="AK88" s="44">
        <v>0</v>
      </c>
      <c r="AL88" s="44">
        <v>0</v>
      </c>
      <c r="AM88" s="44">
        <v>0</v>
      </c>
      <c r="AN88" s="26">
        <v>0</v>
      </c>
      <c r="AO88" s="26">
        <v>0</v>
      </c>
      <c r="AP88" s="26">
        <v>0</v>
      </c>
      <c r="AQ88" s="26">
        <v>0</v>
      </c>
      <c r="AR88" s="44">
        <v>0</v>
      </c>
      <c r="AS88" s="44">
        <v>0</v>
      </c>
      <c r="AT88" s="44">
        <v>0</v>
      </c>
    </row>
    <row r="89" spans="1:46" ht="25.5" x14ac:dyDescent="0.25">
      <c r="A89" s="26" t="s">
        <v>85</v>
      </c>
      <c r="B89" s="25" t="s">
        <v>201</v>
      </c>
      <c r="C89" s="26" t="s">
        <v>202</v>
      </c>
      <c r="D89" s="40">
        <v>0</v>
      </c>
      <c r="E89" s="40">
        <v>0</v>
      </c>
      <c r="F89" s="40">
        <v>0</v>
      </c>
      <c r="G89" s="40">
        <v>2.5999999999999999E-2</v>
      </c>
      <c r="H89" s="40">
        <v>0</v>
      </c>
      <c r="I89" s="44">
        <v>0</v>
      </c>
      <c r="J89" s="44">
        <v>0</v>
      </c>
      <c r="K89" s="44">
        <v>0</v>
      </c>
      <c r="L89" s="40">
        <f t="shared" si="93"/>
        <v>0</v>
      </c>
      <c r="M89" s="40">
        <f t="shared" si="94"/>
        <v>0</v>
      </c>
      <c r="N89" s="40">
        <f t="shared" si="95"/>
        <v>2.5999999999999999E-2</v>
      </c>
      <c r="O89" s="40">
        <f t="shared" si="96"/>
        <v>0</v>
      </c>
      <c r="P89" s="44">
        <f t="shared" si="97"/>
        <v>0</v>
      </c>
      <c r="Q89" s="44">
        <f t="shared" si="98"/>
        <v>0</v>
      </c>
      <c r="R89" s="44">
        <f t="shared" si="99"/>
        <v>0</v>
      </c>
      <c r="S89" s="40">
        <v>0</v>
      </c>
      <c r="T89" s="40">
        <v>0</v>
      </c>
      <c r="U89" s="40">
        <v>0</v>
      </c>
      <c r="V89" s="40">
        <v>0</v>
      </c>
      <c r="W89" s="44">
        <v>0</v>
      </c>
      <c r="X89" s="44">
        <v>0</v>
      </c>
      <c r="Y89" s="44">
        <v>0</v>
      </c>
      <c r="Z89" s="26">
        <v>0</v>
      </c>
      <c r="AA89" s="26">
        <v>0</v>
      </c>
      <c r="AB89" s="26">
        <v>2.5999999999999999E-2</v>
      </c>
      <c r="AC89" s="26">
        <v>0</v>
      </c>
      <c r="AD89" s="44">
        <v>0</v>
      </c>
      <c r="AE89" s="44">
        <v>0</v>
      </c>
      <c r="AF89" s="44">
        <v>0</v>
      </c>
      <c r="AG89" s="26">
        <v>0</v>
      </c>
      <c r="AH89" s="26">
        <v>0</v>
      </c>
      <c r="AI89" s="26">
        <v>0</v>
      </c>
      <c r="AJ89" s="26">
        <v>0</v>
      </c>
      <c r="AK89" s="44">
        <v>0</v>
      </c>
      <c r="AL89" s="44">
        <v>0</v>
      </c>
      <c r="AM89" s="44">
        <v>0</v>
      </c>
      <c r="AN89" s="26">
        <v>0</v>
      </c>
      <c r="AO89" s="26">
        <v>0</v>
      </c>
      <c r="AP89" s="26">
        <v>0</v>
      </c>
      <c r="AQ89" s="26">
        <v>0</v>
      </c>
      <c r="AR89" s="44">
        <v>0</v>
      </c>
      <c r="AS89" s="44">
        <v>0</v>
      </c>
      <c r="AT89" s="44">
        <v>0</v>
      </c>
    </row>
    <row r="90" spans="1:46" ht="25.5" x14ac:dyDescent="0.25">
      <c r="A90" s="26" t="s">
        <v>85</v>
      </c>
      <c r="B90" s="25" t="s">
        <v>203</v>
      </c>
      <c r="C90" s="26" t="s">
        <v>204</v>
      </c>
      <c r="D90" s="40">
        <v>0</v>
      </c>
      <c r="E90" s="40">
        <v>0</v>
      </c>
      <c r="F90" s="40">
        <v>0</v>
      </c>
      <c r="G90" s="40">
        <v>2.1000000000000001E-2</v>
      </c>
      <c r="H90" s="40">
        <v>0</v>
      </c>
      <c r="I90" s="44">
        <v>0</v>
      </c>
      <c r="J90" s="44">
        <v>0</v>
      </c>
      <c r="K90" s="44">
        <v>0</v>
      </c>
      <c r="L90" s="40">
        <f t="shared" si="93"/>
        <v>0</v>
      </c>
      <c r="M90" s="40">
        <f t="shared" si="94"/>
        <v>0</v>
      </c>
      <c r="N90" s="40">
        <f t="shared" si="95"/>
        <v>2.1000000000000001E-2</v>
      </c>
      <c r="O90" s="40">
        <f t="shared" si="96"/>
        <v>0</v>
      </c>
      <c r="P90" s="44">
        <f t="shared" si="97"/>
        <v>0</v>
      </c>
      <c r="Q90" s="44">
        <f t="shared" si="98"/>
        <v>0</v>
      </c>
      <c r="R90" s="44">
        <f t="shared" si="99"/>
        <v>0</v>
      </c>
      <c r="S90" s="40">
        <v>0</v>
      </c>
      <c r="T90" s="40">
        <v>0</v>
      </c>
      <c r="U90" s="40">
        <v>0</v>
      </c>
      <c r="V90" s="40">
        <v>0</v>
      </c>
      <c r="W90" s="44">
        <v>0</v>
      </c>
      <c r="X90" s="44">
        <v>0</v>
      </c>
      <c r="Y90" s="44">
        <v>0</v>
      </c>
      <c r="Z90" s="26">
        <v>0</v>
      </c>
      <c r="AA90" s="26">
        <v>0</v>
      </c>
      <c r="AB90" s="26">
        <v>2.1000000000000001E-2</v>
      </c>
      <c r="AC90" s="26">
        <v>0</v>
      </c>
      <c r="AD90" s="44">
        <v>0</v>
      </c>
      <c r="AE90" s="44">
        <v>0</v>
      </c>
      <c r="AF90" s="44">
        <v>0</v>
      </c>
      <c r="AG90" s="26">
        <v>0</v>
      </c>
      <c r="AH90" s="26">
        <v>0</v>
      </c>
      <c r="AI90" s="26">
        <v>0</v>
      </c>
      <c r="AJ90" s="26">
        <v>0</v>
      </c>
      <c r="AK90" s="44">
        <v>0</v>
      </c>
      <c r="AL90" s="44">
        <v>0</v>
      </c>
      <c r="AM90" s="44">
        <v>0</v>
      </c>
      <c r="AN90" s="26">
        <v>0</v>
      </c>
      <c r="AO90" s="26">
        <v>0</v>
      </c>
      <c r="AP90" s="26">
        <v>0</v>
      </c>
      <c r="AQ90" s="26">
        <v>0</v>
      </c>
      <c r="AR90" s="44">
        <v>0</v>
      </c>
      <c r="AS90" s="44">
        <v>0</v>
      </c>
      <c r="AT90" s="44">
        <v>0</v>
      </c>
    </row>
    <row r="91" spans="1:46" x14ac:dyDescent="0.25">
      <c r="A91" s="22" t="s">
        <v>17</v>
      </c>
      <c r="B91" s="23" t="s">
        <v>17</v>
      </c>
      <c r="C91" s="20"/>
      <c r="D91" s="39"/>
      <c r="E91" s="39"/>
      <c r="F91" s="39"/>
      <c r="G91" s="39"/>
      <c r="H91" s="39"/>
      <c r="I91" s="43"/>
      <c r="J91" s="43"/>
      <c r="K91" s="43"/>
      <c r="L91" s="39"/>
      <c r="M91" s="39"/>
      <c r="N91" s="39"/>
      <c r="O91" s="39"/>
      <c r="P91" s="43"/>
      <c r="Q91" s="43"/>
      <c r="R91" s="43"/>
      <c r="S91" s="39"/>
      <c r="T91" s="39"/>
      <c r="U91" s="39"/>
      <c r="V91" s="39"/>
      <c r="W91" s="43"/>
      <c r="X91" s="43"/>
      <c r="Y91" s="43"/>
      <c r="Z91" s="20"/>
      <c r="AA91" s="20"/>
      <c r="AB91" s="20"/>
      <c r="AC91" s="20"/>
      <c r="AD91" s="43"/>
      <c r="AE91" s="43"/>
      <c r="AF91" s="43"/>
      <c r="AG91" s="20"/>
      <c r="AH91" s="20"/>
      <c r="AI91" s="20"/>
      <c r="AJ91" s="20"/>
      <c r="AK91" s="43"/>
      <c r="AL91" s="43"/>
      <c r="AM91" s="43"/>
      <c r="AN91" s="20"/>
      <c r="AO91" s="20"/>
      <c r="AP91" s="20"/>
      <c r="AQ91" s="20"/>
      <c r="AR91" s="43"/>
      <c r="AS91" s="43"/>
      <c r="AT91" s="43"/>
    </row>
    <row r="92" spans="1:46" ht="51" x14ac:dyDescent="0.25">
      <c r="A92" s="22" t="s">
        <v>87</v>
      </c>
      <c r="B92" s="23" t="s">
        <v>88</v>
      </c>
      <c r="C92" s="20" t="s">
        <v>15</v>
      </c>
      <c r="D92" s="39">
        <f t="shared" ref="D92:X92" si="100">SUM(D93:D94)</f>
        <v>0</v>
      </c>
      <c r="E92" s="39">
        <f t="shared" si="100"/>
        <v>0</v>
      </c>
      <c r="F92" s="39">
        <f t="shared" si="100"/>
        <v>0</v>
      </c>
      <c r="G92" s="39">
        <f t="shared" si="100"/>
        <v>2.0209999999999999</v>
      </c>
      <c r="H92" s="39">
        <f t="shared" si="100"/>
        <v>0</v>
      </c>
      <c r="I92" s="43">
        <f t="shared" si="100"/>
        <v>0</v>
      </c>
      <c r="J92" s="43">
        <f t="shared" si="100"/>
        <v>0</v>
      </c>
      <c r="K92" s="43">
        <f t="shared" si="100"/>
        <v>0</v>
      </c>
      <c r="L92" s="39">
        <f t="shared" si="100"/>
        <v>0</v>
      </c>
      <c r="M92" s="39">
        <f t="shared" si="100"/>
        <v>0</v>
      </c>
      <c r="N92" s="39">
        <f t="shared" si="100"/>
        <v>2.0209999999999999</v>
      </c>
      <c r="O92" s="39">
        <f t="shared" si="100"/>
        <v>0</v>
      </c>
      <c r="P92" s="43">
        <f t="shared" si="100"/>
        <v>0</v>
      </c>
      <c r="Q92" s="43">
        <f t="shared" si="100"/>
        <v>0</v>
      </c>
      <c r="R92" s="43">
        <f t="shared" si="100"/>
        <v>0</v>
      </c>
      <c r="S92" s="39">
        <f t="shared" si="100"/>
        <v>0</v>
      </c>
      <c r="T92" s="39">
        <f t="shared" si="100"/>
        <v>0</v>
      </c>
      <c r="U92" s="39">
        <v>0</v>
      </c>
      <c r="V92" s="39">
        <f t="shared" si="100"/>
        <v>0</v>
      </c>
      <c r="W92" s="43">
        <f t="shared" ref="W92" si="101">SUM(W93:W94)</f>
        <v>0</v>
      </c>
      <c r="X92" s="43">
        <f t="shared" si="100"/>
        <v>0</v>
      </c>
      <c r="Y92" s="43">
        <f t="shared" ref="Y92:AT92" si="102">SUM(Y93:Y94)</f>
        <v>0</v>
      </c>
      <c r="Z92" s="20">
        <f t="shared" si="102"/>
        <v>0</v>
      </c>
      <c r="AA92" s="20">
        <f t="shared" si="102"/>
        <v>0</v>
      </c>
      <c r="AB92" s="20">
        <f t="shared" si="102"/>
        <v>0</v>
      </c>
      <c r="AC92" s="20">
        <f t="shared" si="102"/>
        <v>0</v>
      </c>
      <c r="AD92" s="43">
        <f t="shared" si="102"/>
        <v>0</v>
      </c>
      <c r="AE92" s="43">
        <f t="shared" si="102"/>
        <v>0</v>
      </c>
      <c r="AF92" s="43">
        <f t="shared" si="102"/>
        <v>0</v>
      </c>
      <c r="AG92" s="20">
        <f t="shared" si="102"/>
        <v>0</v>
      </c>
      <c r="AH92" s="20">
        <f t="shared" si="102"/>
        <v>0</v>
      </c>
      <c r="AI92" s="20">
        <f t="shared" si="102"/>
        <v>2.0209999999999999</v>
      </c>
      <c r="AJ92" s="20">
        <f t="shared" si="102"/>
        <v>0</v>
      </c>
      <c r="AK92" s="43">
        <f t="shared" si="102"/>
        <v>0</v>
      </c>
      <c r="AL92" s="43">
        <f t="shared" si="102"/>
        <v>0</v>
      </c>
      <c r="AM92" s="43">
        <f t="shared" si="102"/>
        <v>0</v>
      </c>
      <c r="AN92" s="20">
        <f t="shared" si="102"/>
        <v>0</v>
      </c>
      <c r="AO92" s="20">
        <f t="shared" si="102"/>
        <v>0</v>
      </c>
      <c r="AP92" s="20">
        <f t="shared" si="102"/>
        <v>0</v>
      </c>
      <c r="AQ92" s="20">
        <f t="shared" si="102"/>
        <v>0</v>
      </c>
      <c r="AR92" s="43">
        <f t="shared" si="102"/>
        <v>0</v>
      </c>
      <c r="AS92" s="43">
        <f t="shared" si="102"/>
        <v>0</v>
      </c>
      <c r="AT92" s="43">
        <f t="shared" si="102"/>
        <v>0</v>
      </c>
    </row>
    <row r="93" spans="1:46" ht="51" x14ac:dyDescent="0.25">
      <c r="A93" s="24" t="s">
        <v>87</v>
      </c>
      <c r="B93" s="25" t="s">
        <v>227</v>
      </c>
      <c r="C93" s="26" t="s">
        <v>205</v>
      </c>
      <c r="D93" s="40">
        <v>0</v>
      </c>
      <c r="E93" s="40">
        <v>0</v>
      </c>
      <c r="F93" s="40">
        <v>0</v>
      </c>
      <c r="G93" s="40">
        <v>2.0209999999999999</v>
      </c>
      <c r="H93" s="40">
        <v>0</v>
      </c>
      <c r="I93" s="44">
        <v>0</v>
      </c>
      <c r="J93" s="44">
        <v>0</v>
      </c>
      <c r="K93" s="44">
        <v>0</v>
      </c>
      <c r="L93" s="40">
        <f t="shared" ref="L93" si="103">S93+Z93+AG93+AN93</f>
        <v>0</v>
      </c>
      <c r="M93" s="40">
        <f t="shared" ref="M93" si="104">T93+AA93+AH93+AO93</f>
        <v>0</v>
      </c>
      <c r="N93" s="40">
        <f t="shared" ref="N93" si="105">U93+AB93+AI93+AP93</f>
        <v>2.0209999999999999</v>
      </c>
      <c r="O93" s="40">
        <f t="shared" ref="O93" si="106">V93+AC93+AJ93+AQ93</f>
        <v>0</v>
      </c>
      <c r="P93" s="44">
        <f t="shared" ref="P93" si="107">W93+AD93+AK93+AR93</f>
        <v>0</v>
      </c>
      <c r="Q93" s="44">
        <f t="shared" ref="Q93" si="108">X93+AE93+AL93+AS93</f>
        <v>0</v>
      </c>
      <c r="R93" s="44">
        <f t="shared" ref="R93" si="109">Y93+AF93+AM93+AT93</f>
        <v>0</v>
      </c>
      <c r="S93" s="40">
        <v>0</v>
      </c>
      <c r="T93" s="40">
        <v>0</v>
      </c>
      <c r="U93" s="40">
        <v>0</v>
      </c>
      <c r="V93" s="40">
        <v>0</v>
      </c>
      <c r="W93" s="44">
        <v>0</v>
      </c>
      <c r="X93" s="44">
        <v>0</v>
      </c>
      <c r="Y93" s="44">
        <v>0</v>
      </c>
      <c r="Z93" s="26">
        <v>0</v>
      </c>
      <c r="AA93" s="26">
        <v>0</v>
      </c>
      <c r="AB93" s="26">
        <v>0</v>
      </c>
      <c r="AC93" s="26">
        <v>0</v>
      </c>
      <c r="AD93" s="44">
        <v>0</v>
      </c>
      <c r="AE93" s="44">
        <v>0</v>
      </c>
      <c r="AF93" s="44">
        <v>0</v>
      </c>
      <c r="AG93" s="26">
        <v>0</v>
      </c>
      <c r="AH93" s="26">
        <v>0</v>
      </c>
      <c r="AI93" s="26">
        <v>2.0209999999999999</v>
      </c>
      <c r="AJ93" s="26">
        <v>0</v>
      </c>
      <c r="AK93" s="44">
        <v>0</v>
      </c>
      <c r="AL93" s="44">
        <v>0</v>
      </c>
      <c r="AM93" s="44">
        <v>0</v>
      </c>
      <c r="AN93" s="26">
        <v>0</v>
      </c>
      <c r="AO93" s="26">
        <v>0</v>
      </c>
      <c r="AP93" s="26">
        <v>0</v>
      </c>
      <c r="AQ93" s="26">
        <v>0</v>
      </c>
      <c r="AR93" s="44">
        <v>0</v>
      </c>
      <c r="AS93" s="44">
        <v>0</v>
      </c>
      <c r="AT93" s="44">
        <v>0</v>
      </c>
    </row>
    <row r="94" spans="1:46" x14ac:dyDescent="0.25">
      <c r="A94" s="22" t="s">
        <v>17</v>
      </c>
      <c r="B94" s="23" t="s">
        <v>17</v>
      </c>
      <c r="C94" s="20"/>
      <c r="D94" s="39"/>
      <c r="E94" s="39"/>
      <c r="F94" s="39"/>
      <c r="G94" s="39"/>
      <c r="H94" s="39"/>
      <c r="I94" s="43"/>
      <c r="J94" s="43"/>
      <c r="K94" s="43"/>
      <c r="L94" s="39"/>
      <c r="M94" s="39"/>
      <c r="N94" s="39"/>
      <c r="O94" s="39"/>
      <c r="P94" s="43"/>
      <c r="Q94" s="43"/>
      <c r="R94" s="43"/>
      <c r="S94" s="39"/>
      <c r="T94" s="39"/>
      <c r="U94" s="39"/>
      <c r="V94" s="39"/>
      <c r="W94" s="43"/>
      <c r="X94" s="43"/>
      <c r="Y94" s="43"/>
      <c r="Z94" s="20"/>
      <c r="AA94" s="20"/>
      <c r="AB94" s="20"/>
      <c r="AC94" s="20"/>
      <c r="AD94" s="43"/>
      <c r="AE94" s="43"/>
      <c r="AF94" s="43"/>
      <c r="AG94" s="20"/>
      <c r="AH94" s="20"/>
      <c r="AI94" s="20"/>
      <c r="AJ94" s="20"/>
      <c r="AK94" s="43"/>
      <c r="AL94" s="43"/>
      <c r="AM94" s="43"/>
      <c r="AN94" s="20"/>
      <c r="AO94" s="20"/>
      <c r="AP94" s="20"/>
      <c r="AQ94" s="20"/>
      <c r="AR94" s="43"/>
      <c r="AS94" s="43"/>
      <c r="AT94" s="43"/>
    </row>
    <row r="95" spans="1:46" ht="38.25" x14ac:dyDescent="0.25">
      <c r="A95" s="22" t="s">
        <v>89</v>
      </c>
      <c r="B95" s="23" t="s">
        <v>90</v>
      </c>
      <c r="C95" s="20" t="s">
        <v>15</v>
      </c>
      <c r="D95" s="39">
        <f t="shared" ref="D95:AT95" si="110">D96+D105+D107+D109+D111+D113+D115+D117</f>
        <v>0</v>
      </c>
      <c r="E95" s="39">
        <f t="shared" si="110"/>
        <v>0</v>
      </c>
      <c r="F95" s="39">
        <f t="shared" si="110"/>
        <v>0</v>
      </c>
      <c r="G95" s="39">
        <f t="shared" si="110"/>
        <v>0</v>
      </c>
      <c r="H95" s="39">
        <f t="shared" si="110"/>
        <v>0</v>
      </c>
      <c r="I95" s="43">
        <f t="shared" si="110"/>
        <v>639</v>
      </c>
      <c r="J95" s="43">
        <f t="shared" si="110"/>
        <v>0</v>
      </c>
      <c r="K95" s="43">
        <f t="shared" si="110"/>
        <v>0</v>
      </c>
      <c r="L95" s="39">
        <f t="shared" si="110"/>
        <v>0</v>
      </c>
      <c r="M95" s="39">
        <f t="shared" si="110"/>
        <v>0</v>
      </c>
      <c r="N95" s="39">
        <f t="shared" si="110"/>
        <v>0</v>
      </c>
      <c r="O95" s="39">
        <f t="shared" si="110"/>
        <v>0</v>
      </c>
      <c r="P95" s="43">
        <f t="shared" si="110"/>
        <v>949</v>
      </c>
      <c r="Q95" s="43">
        <f t="shared" si="110"/>
        <v>0</v>
      </c>
      <c r="R95" s="43">
        <f t="shared" si="110"/>
        <v>0</v>
      </c>
      <c r="S95" s="39">
        <f t="shared" si="110"/>
        <v>0</v>
      </c>
      <c r="T95" s="39">
        <f t="shared" si="110"/>
        <v>0</v>
      </c>
      <c r="U95" s="39">
        <v>0</v>
      </c>
      <c r="V95" s="39">
        <f t="shared" si="110"/>
        <v>0</v>
      </c>
      <c r="W95" s="43">
        <f t="shared" si="110"/>
        <v>105</v>
      </c>
      <c r="X95" s="43">
        <f t="shared" si="110"/>
        <v>0</v>
      </c>
      <c r="Y95" s="43">
        <f t="shared" si="110"/>
        <v>0</v>
      </c>
      <c r="Z95" s="20">
        <f t="shared" si="110"/>
        <v>0</v>
      </c>
      <c r="AA95" s="20">
        <f t="shared" si="110"/>
        <v>0</v>
      </c>
      <c r="AB95" s="20">
        <f t="shared" si="110"/>
        <v>0</v>
      </c>
      <c r="AC95" s="20">
        <f t="shared" si="110"/>
        <v>0</v>
      </c>
      <c r="AD95" s="43">
        <f t="shared" si="110"/>
        <v>326</v>
      </c>
      <c r="AE95" s="43">
        <f t="shared" si="110"/>
        <v>0</v>
      </c>
      <c r="AF95" s="43">
        <f t="shared" si="110"/>
        <v>0</v>
      </c>
      <c r="AG95" s="20">
        <f t="shared" si="110"/>
        <v>0</v>
      </c>
      <c r="AH95" s="20">
        <f t="shared" si="110"/>
        <v>0</v>
      </c>
      <c r="AI95" s="20">
        <f t="shared" si="110"/>
        <v>0</v>
      </c>
      <c r="AJ95" s="20">
        <f t="shared" si="110"/>
        <v>0</v>
      </c>
      <c r="AK95" s="43">
        <f t="shared" si="110"/>
        <v>264</v>
      </c>
      <c r="AL95" s="43">
        <f t="shared" si="110"/>
        <v>0</v>
      </c>
      <c r="AM95" s="43">
        <f t="shared" si="110"/>
        <v>0</v>
      </c>
      <c r="AN95" s="20">
        <f t="shared" si="110"/>
        <v>0</v>
      </c>
      <c r="AO95" s="20">
        <f t="shared" si="110"/>
        <v>0</v>
      </c>
      <c r="AP95" s="20">
        <f t="shared" si="110"/>
        <v>0</v>
      </c>
      <c r="AQ95" s="20">
        <f t="shared" si="110"/>
        <v>0</v>
      </c>
      <c r="AR95" s="43">
        <f t="shared" si="110"/>
        <v>254</v>
      </c>
      <c r="AS95" s="43">
        <f t="shared" si="110"/>
        <v>0</v>
      </c>
      <c r="AT95" s="43">
        <f t="shared" si="110"/>
        <v>0</v>
      </c>
    </row>
    <row r="96" spans="1:46" ht="38.25" x14ac:dyDescent="0.25">
      <c r="A96" s="22" t="s">
        <v>91</v>
      </c>
      <c r="B96" s="23" t="s">
        <v>92</v>
      </c>
      <c r="C96" s="20" t="s">
        <v>15</v>
      </c>
      <c r="D96" s="39">
        <f t="shared" ref="D96:X96" si="111">SUM(D97:D104)</f>
        <v>0</v>
      </c>
      <c r="E96" s="39">
        <f t="shared" si="111"/>
        <v>0</v>
      </c>
      <c r="F96" s="39">
        <f t="shared" si="111"/>
        <v>0</v>
      </c>
      <c r="G96" s="39">
        <f t="shared" si="111"/>
        <v>0</v>
      </c>
      <c r="H96" s="39">
        <f t="shared" si="111"/>
        <v>0</v>
      </c>
      <c r="I96" s="43">
        <f t="shared" si="111"/>
        <v>639</v>
      </c>
      <c r="J96" s="43">
        <f t="shared" si="111"/>
        <v>0</v>
      </c>
      <c r="K96" s="43">
        <f t="shared" si="111"/>
        <v>0</v>
      </c>
      <c r="L96" s="39">
        <f t="shared" si="111"/>
        <v>0</v>
      </c>
      <c r="M96" s="39">
        <f t="shared" si="111"/>
        <v>0</v>
      </c>
      <c r="N96" s="39">
        <f t="shared" si="111"/>
        <v>0</v>
      </c>
      <c r="O96" s="39">
        <f t="shared" si="111"/>
        <v>0</v>
      </c>
      <c r="P96" s="43">
        <f t="shared" si="111"/>
        <v>949</v>
      </c>
      <c r="Q96" s="43">
        <f t="shared" si="111"/>
        <v>0</v>
      </c>
      <c r="R96" s="43">
        <f t="shared" si="111"/>
        <v>0</v>
      </c>
      <c r="S96" s="39">
        <f t="shared" si="111"/>
        <v>0</v>
      </c>
      <c r="T96" s="39">
        <f t="shared" si="111"/>
        <v>0</v>
      </c>
      <c r="U96" s="39">
        <v>0</v>
      </c>
      <c r="V96" s="39">
        <f t="shared" si="111"/>
        <v>0</v>
      </c>
      <c r="W96" s="43">
        <f t="shared" ref="W96" si="112">SUM(W97:W104)</f>
        <v>105</v>
      </c>
      <c r="X96" s="43">
        <f t="shared" si="111"/>
        <v>0</v>
      </c>
      <c r="Y96" s="43">
        <f t="shared" ref="Y96:AT96" si="113">SUM(Y97:Y104)</f>
        <v>0</v>
      </c>
      <c r="Z96" s="20">
        <f t="shared" si="113"/>
        <v>0</v>
      </c>
      <c r="AA96" s="20">
        <f t="shared" si="113"/>
        <v>0</v>
      </c>
      <c r="AB96" s="20">
        <f t="shared" si="113"/>
        <v>0</v>
      </c>
      <c r="AC96" s="20">
        <f t="shared" si="113"/>
        <v>0</v>
      </c>
      <c r="AD96" s="43">
        <f t="shared" si="113"/>
        <v>326</v>
      </c>
      <c r="AE96" s="43">
        <f t="shared" si="113"/>
        <v>0</v>
      </c>
      <c r="AF96" s="43">
        <f t="shared" si="113"/>
        <v>0</v>
      </c>
      <c r="AG96" s="20">
        <f t="shared" si="113"/>
        <v>0</v>
      </c>
      <c r="AH96" s="20">
        <f t="shared" si="113"/>
        <v>0</v>
      </c>
      <c r="AI96" s="20">
        <f t="shared" si="113"/>
        <v>0</v>
      </c>
      <c r="AJ96" s="20">
        <f t="shared" si="113"/>
        <v>0</v>
      </c>
      <c r="AK96" s="43">
        <f t="shared" si="113"/>
        <v>264</v>
      </c>
      <c r="AL96" s="43">
        <f t="shared" si="113"/>
        <v>0</v>
      </c>
      <c r="AM96" s="43">
        <f t="shared" si="113"/>
        <v>0</v>
      </c>
      <c r="AN96" s="20">
        <f t="shared" si="113"/>
        <v>0</v>
      </c>
      <c r="AO96" s="20">
        <f t="shared" si="113"/>
        <v>0</v>
      </c>
      <c r="AP96" s="20">
        <f t="shared" si="113"/>
        <v>0</v>
      </c>
      <c r="AQ96" s="20">
        <f t="shared" si="113"/>
        <v>0</v>
      </c>
      <c r="AR96" s="43">
        <f t="shared" si="113"/>
        <v>254</v>
      </c>
      <c r="AS96" s="43">
        <f t="shared" si="113"/>
        <v>0</v>
      </c>
      <c r="AT96" s="43">
        <f t="shared" si="113"/>
        <v>0</v>
      </c>
    </row>
    <row r="97" spans="1:46" ht="25.5" x14ac:dyDescent="0.25">
      <c r="A97" s="24" t="s">
        <v>91</v>
      </c>
      <c r="B97" s="25" t="s">
        <v>240</v>
      </c>
      <c r="C97" s="26" t="s">
        <v>206</v>
      </c>
      <c r="D97" s="40">
        <v>0</v>
      </c>
      <c r="E97" s="40">
        <v>0</v>
      </c>
      <c r="F97" s="40">
        <v>0</v>
      </c>
      <c r="G97" s="40">
        <v>0</v>
      </c>
      <c r="H97" s="40">
        <v>0</v>
      </c>
      <c r="I97" s="44">
        <v>148</v>
      </c>
      <c r="J97" s="44">
        <v>0</v>
      </c>
      <c r="K97" s="44">
        <v>0</v>
      </c>
      <c r="L97" s="40">
        <f t="shared" ref="L97" si="114">S97+Z97+AG97+AN97</f>
        <v>0</v>
      </c>
      <c r="M97" s="40">
        <f t="shared" ref="M97" si="115">T97+AA97+AH97+AO97</f>
        <v>0</v>
      </c>
      <c r="N97" s="40">
        <f t="shared" ref="N97" si="116">U97+AB97+AI97+AP97</f>
        <v>0</v>
      </c>
      <c r="O97" s="40">
        <f t="shared" ref="O97" si="117">V97+AC97+AJ97+AQ97</f>
        <v>0</v>
      </c>
      <c r="P97" s="44">
        <f t="shared" ref="P97" si="118">W97+AD97+AK97+AR97</f>
        <v>148</v>
      </c>
      <c r="Q97" s="44">
        <f t="shared" ref="Q97" si="119">X97+AE97+AL97+AS97</f>
        <v>0</v>
      </c>
      <c r="R97" s="44">
        <f t="shared" ref="R97" si="120">Y97+AF97+AM97+AT97</f>
        <v>0</v>
      </c>
      <c r="S97" s="40">
        <v>0</v>
      </c>
      <c r="T97" s="40">
        <v>0</v>
      </c>
      <c r="U97" s="40">
        <v>0</v>
      </c>
      <c r="V97" s="40">
        <v>0</v>
      </c>
      <c r="W97" s="44">
        <v>0</v>
      </c>
      <c r="X97" s="44">
        <v>0</v>
      </c>
      <c r="Y97" s="44">
        <v>0</v>
      </c>
      <c r="Z97" s="26">
        <v>0</v>
      </c>
      <c r="AA97" s="26">
        <v>0</v>
      </c>
      <c r="AB97" s="26">
        <v>0</v>
      </c>
      <c r="AC97" s="26">
        <v>0</v>
      </c>
      <c r="AD97" s="44">
        <f>132+16</f>
        <v>148</v>
      </c>
      <c r="AE97" s="44">
        <v>0</v>
      </c>
      <c r="AF97" s="44">
        <v>0</v>
      </c>
      <c r="AG97" s="26">
        <v>0</v>
      </c>
      <c r="AH97" s="26">
        <v>0</v>
      </c>
      <c r="AI97" s="26">
        <v>0</v>
      </c>
      <c r="AJ97" s="26">
        <v>0</v>
      </c>
      <c r="AK97" s="44">
        <v>0</v>
      </c>
      <c r="AL97" s="44">
        <v>0</v>
      </c>
      <c r="AM97" s="44">
        <v>0</v>
      </c>
      <c r="AN97" s="26">
        <v>0</v>
      </c>
      <c r="AO97" s="26">
        <v>0</v>
      </c>
      <c r="AP97" s="26">
        <v>0</v>
      </c>
      <c r="AQ97" s="26">
        <v>0</v>
      </c>
      <c r="AR97" s="44">
        <v>0</v>
      </c>
      <c r="AS97" s="44">
        <v>0</v>
      </c>
      <c r="AT97" s="44">
        <v>0</v>
      </c>
    </row>
    <row r="98" spans="1:46" ht="25.5" x14ac:dyDescent="0.25">
      <c r="A98" s="24" t="s">
        <v>91</v>
      </c>
      <c r="B98" s="25" t="s">
        <v>241</v>
      </c>
      <c r="C98" s="26" t="s">
        <v>228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4">
        <v>112</v>
      </c>
      <c r="J98" s="44">
        <v>0</v>
      </c>
      <c r="K98" s="44">
        <v>0</v>
      </c>
      <c r="L98" s="40">
        <f t="shared" ref="L98:L103" si="121">S98+Z98+AG98+AN98</f>
        <v>0</v>
      </c>
      <c r="M98" s="40">
        <f t="shared" ref="M98:M103" si="122">T98+AA98+AH98+AO98</f>
        <v>0</v>
      </c>
      <c r="N98" s="40">
        <f t="shared" ref="N98:N103" si="123">U98+AB98+AI98+AP98</f>
        <v>0</v>
      </c>
      <c r="O98" s="40">
        <f t="shared" ref="O98:O103" si="124">V98+AC98+AJ98+AQ98</f>
        <v>0</v>
      </c>
      <c r="P98" s="44">
        <f t="shared" ref="P98:P103" si="125">W98+AD98+AK98+AR98</f>
        <v>121</v>
      </c>
      <c r="Q98" s="44">
        <f t="shared" ref="Q98:Q103" si="126">X98+AE98+AL98+AS98</f>
        <v>0</v>
      </c>
      <c r="R98" s="44">
        <f t="shared" ref="R98:R103" si="127">Y98+AF98+AM98+AT98</f>
        <v>0</v>
      </c>
      <c r="S98" s="40">
        <v>0</v>
      </c>
      <c r="T98" s="40">
        <v>0</v>
      </c>
      <c r="U98" s="40">
        <v>0</v>
      </c>
      <c r="V98" s="40">
        <v>0</v>
      </c>
      <c r="W98" s="44">
        <v>0</v>
      </c>
      <c r="X98" s="44">
        <v>0</v>
      </c>
      <c r="Y98" s="44">
        <v>0</v>
      </c>
      <c r="Z98" s="26">
        <v>0</v>
      </c>
      <c r="AA98" s="26">
        <v>0</v>
      </c>
      <c r="AB98" s="26">
        <v>0</v>
      </c>
      <c r="AC98" s="26">
        <v>0</v>
      </c>
      <c r="AD98" s="44">
        <v>0</v>
      </c>
      <c r="AE98" s="44">
        <v>0</v>
      </c>
      <c r="AF98" s="44">
        <v>0</v>
      </c>
      <c r="AG98" s="26">
        <v>0</v>
      </c>
      <c r="AH98" s="26">
        <v>0</v>
      </c>
      <c r="AI98" s="26">
        <v>0</v>
      </c>
      <c r="AJ98" s="26">
        <v>0</v>
      </c>
      <c r="AK98" s="44">
        <f>(98+15)+(4+4)</f>
        <v>121</v>
      </c>
      <c r="AL98" s="44">
        <v>0</v>
      </c>
      <c r="AM98" s="44">
        <v>0</v>
      </c>
      <c r="AN98" s="26">
        <v>0</v>
      </c>
      <c r="AO98" s="26">
        <v>0</v>
      </c>
      <c r="AP98" s="26">
        <v>0</v>
      </c>
      <c r="AQ98" s="26">
        <v>0</v>
      </c>
      <c r="AR98" s="44">
        <v>0</v>
      </c>
      <c r="AS98" s="44">
        <v>0</v>
      </c>
      <c r="AT98" s="44">
        <v>0</v>
      </c>
    </row>
    <row r="99" spans="1:46" ht="63.75" x14ac:dyDescent="0.25">
      <c r="A99" s="24" t="s">
        <v>91</v>
      </c>
      <c r="B99" s="25" t="s">
        <v>242</v>
      </c>
      <c r="C99" s="26" t="s">
        <v>20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4">
        <v>149</v>
      </c>
      <c r="J99" s="44">
        <v>0</v>
      </c>
      <c r="K99" s="44">
        <v>0</v>
      </c>
      <c r="L99" s="40">
        <f t="shared" si="121"/>
        <v>0</v>
      </c>
      <c r="M99" s="40">
        <f t="shared" si="122"/>
        <v>0</v>
      </c>
      <c r="N99" s="40">
        <f t="shared" si="123"/>
        <v>0</v>
      </c>
      <c r="O99" s="40">
        <f t="shared" si="124"/>
        <v>0</v>
      </c>
      <c r="P99" s="44">
        <f t="shared" si="125"/>
        <v>275</v>
      </c>
      <c r="Q99" s="44">
        <f t="shared" si="126"/>
        <v>0</v>
      </c>
      <c r="R99" s="44">
        <f t="shared" si="127"/>
        <v>0</v>
      </c>
      <c r="S99" s="40">
        <v>0</v>
      </c>
      <c r="T99" s="40">
        <v>0</v>
      </c>
      <c r="U99" s="40">
        <v>0</v>
      </c>
      <c r="V99" s="40">
        <v>0</v>
      </c>
      <c r="W99" s="44">
        <f>8+0</f>
        <v>8</v>
      </c>
      <c r="X99" s="44">
        <v>0</v>
      </c>
      <c r="Y99" s="44">
        <v>0</v>
      </c>
      <c r="Z99" s="26">
        <v>0</v>
      </c>
      <c r="AA99" s="26">
        <v>0</v>
      </c>
      <c r="AB99" s="26">
        <v>0</v>
      </c>
      <c r="AC99" s="26">
        <v>0</v>
      </c>
      <c r="AD99" s="44">
        <f>43+2</f>
        <v>45</v>
      </c>
      <c r="AE99" s="44">
        <v>0</v>
      </c>
      <c r="AF99" s="44">
        <v>0</v>
      </c>
      <c r="AG99" s="26">
        <v>0</v>
      </c>
      <c r="AH99" s="26">
        <v>0</v>
      </c>
      <c r="AI99" s="26">
        <v>0</v>
      </c>
      <c r="AJ99" s="26">
        <v>0</v>
      </c>
      <c r="AK99" s="44">
        <f>62+77</f>
        <v>139</v>
      </c>
      <c r="AL99" s="44">
        <v>0</v>
      </c>
      <c r="AM99" s="44">
        <v>0</v>
      </c>
      <c r="AN99" s="26">
        <v>0</v>
      </c>
      <c r="AO99" s="26">
        <v>0</v>
      </c>
      <c r="AP99" s="26">
        <v>0</v>
      </c>
      <c r="AQ99" s="26">
        <v>0</v>
      </c>
      <c r="AR99" s="44">
        <f>75+8</f>
        <v>83</v>
      </c>
      <c r="AS99" s="44">
        <v>0</v>
      </c>
      <c r="AT99" s="44">
        <v>0</v>
      </c>
    </row>
    <row r="100" spans="1:46" ht="25.5" x14ac:dyDescent="0.25">
      <c r="A100" s="24" t="s">
        <v>91</v>
      </c>
      <c r="B100" s="25" t="s">
        <v>243</v>
      </c>
      <c r="C100" s="26" t="s">
        <v>207</v>
      </c>
      <c r="D100" s="40">
        <v>0</v>
      </c>
      <c r="E100" s="40">
        <v>0</v>
      </c>
      <c r="F100" s="40">
        <v>0</v>
      </c>
      <c r="G100" s="40">
        <v>0</v>
      </c>
      <c r="H100" s="40">
        <v>0</v>
      </c>
      <c r="I100" s="44">
        <v>97</v>
      </c>
      <c r="J100" s="44">
        <v>0</v>
      </c>
      <c r="K100" s="44">
        <v>0</v>
      </c>
      <c r="L100" s="40">
        <f t="shared" ref="L100:L101" si="128">S100+Z100+AG100+AN100</f>
        <v>0</v>
      </c>
      <c r="M100" s="40">
        <f t="shared" ref="M100:M101" si="129">T100+AA100+AH100+AO100</f>
        <v>0</v>
      </c>
      <c r="N100" s="40">
        <f t="shared" ref="N100:N101" si="130">U100+AB100+AI100+AP100</f>
        <v>0</v>
      </c>
      <c r="O100" s="40">
        <f t="shared" ref="O100:O101" si="131">V100+AC100+AJ100+AQ100</f>
        <v>0</v>
      </c>
      <c r="P100" s="44">
        <f t="shared" ref="P100:P101" si="132">W100+AD100+AK100+AR100</f>
        <v>97</v>
      </c>
      <c r="Q100" s="44">
        <f t="shared" ref="Q100:Q101" si="133">X100+AE100+AL100+AS100</f>
        <v>0</v>
      </c>
      <c r="R100" s="44">
        <f t="shared" ref="R100:R101" si="134">Y100+AF100+AM100+AT100</f>
        <v>0</v>
      </c>
      <c r="S100" s="40">
        <v>0</v>
      </c>
      <c r="T100" s="40">
        <v>0</v>
      </c>
      <c r="U100" s="40">
        <v>0</v>
      </c>
      <c r="V100" s="40">
        <v>0</v>
      </c>
      <c r="W100" s="44">
        <f>86+11</f>
        <v>97</v>
      </c>
      <c r="X100" s="44">
        <v>0</v>
      </c>
      <c r="Y100" s="44">
        <v>0</v>
      </c>
      <c r="Z100" s="26">
        <v>0</v>
      </c>
      <c r="AA100" s="26">
        <v>0</v>
      </c>
      <c r="AB100" s="26">
        <v>0</v>
      </c>
      <c r="AC100" s="26">
        <v>0</v>
      </c>
      <c r="AD100" s="44">
        <v>0</v>
      </c>
      <c r="AE100" s="44">
        <v>0</v>
      </c>
      <c r="AF100" s="44">
        <v>0</v>
      </c>
      <c r="AG100" s="26">
        <v>0</v>
      </c>
      <c r="AH100" s="26">
        <v>0</v>
      </c>
      <c r="AI100" s="26">
        <v>0</v>
      </c>
      <c r="AJ100" s="26">
        <v>0</v>
      </c>
      <c r="AK100" s="44">
        <v>0</v>
      </c>
      <c r="AL100" s="44">
        <v>0</v>
      </c>
      <c r="AM100" s="44">
        <v>0</v>
      </c>
      <c r="AN100" s="26">
        <v>0</v>
      </c>
      <c r="AO100" s="26">
        <v>0</v>
      </c>
      <c r="AP100" s="26">
        <v>0</v>
      </c>
      <c r="AQ100" s="26">
        <v>0</v>
      </c>
      <c r="AR100" s="44">
        <v>0</v>
      </c>
      <c r="AS100" s="44">
        <v>0</v>
      </c>
      <c r="AT100" s="44">
        <v>0</v>
      </c>
    </row>
    <row r="101" spans="1:46" ht="25.5" x14ac:dyDescent="0.25">
      <c r="A101" s="24" t="s">
        <v>91</v>
      </c>
      <c r="B101" s="27" t="s">
        <v>244</v>
      </c>
      <c r="C101" s="26" t="s">
        <v>229</v>
      </c>
      <c r="D101" s="40">
        <v>0</v>
      </c>
      <c r="E101" s="40">
        <v>0</v>
      </c>
      <c r="F101" s="40">
        <v>0</v>
      </c>
      <c r="G101" s="40">
        <v>0</v>
      </c>
      <c r="H101" s="40">
        <v>0</v>
      </c>
      <c r="I101" s="44">
        <v>133</v>
      </c>
      <c r="J101" s="44">
        <v>0</v>
      </c>
      <c r="K101" s="44">
        <v>0</v>
      </c>
      <c r="L101" s="40">
        <f t="shared" si="128"/>
        <v>0</v>
      </c>
      <c r="M101" s="40">
        <f t="shared" si="129"/>
        <v>0</v>
      </c>
      <c r="N101" s="40">
        <f t="shared" si="130"/>
        <v>0</v>
      </c>
      <c r="O101" s="40">
        <f t="shared" si="131"/>
        <v>0</v>
      </c>
      <c r="P101" s="44">
        <f t="shared" si="132"/>
        <v>137</v>
      </c>
      <c r="Q101" s="44">
        <f t="shared" si="133"/>
        <v>0</v>
      </c>
      <c r="R101" s="44">
        <f t="shared" si="134"/>
        <v>0</v>
      </c>
      <c r="S101" s="40">
        <v>0</v>
      </c>
      <c r="T101" s="40">
        <v>0</v>
      </c>
      <c r="U101" s="40">
        <v>0</v>
      </c>
      <c r="V101" s="40">
        <v>0</v>
      </c>
      <c r="W101" s="44">
        <v>0</v>
      </c>
      <c r="X101" s="44">
        <v>0</v>
      </c>
      <c r="Y101" s="44">
        <v>0</v>
      </c>
      <c r="Z101" s="26">
        <v>0</v>
      </c>
      <c r="AA101" s="26">
        <v>0</v>
      </c>
      <c r="AB101" s="26">
        <v>0</v>
      </c>
      <c r="AC101" s="26">
        <v>0</v>
      </c>
      <c r="AD101" s="44">
        <f>109+24</f>
        <v>133</v>
      </c>
      <c r="AE101" s="44">
        <v>0</v>
      </c>
      <c r="AF101" s="44">
        <v>0</v>
      </c>
      <c r="AG101" s="26">
        <v>0</v>
      </c>
      <c r="AH101" s="26">
        <v>0</v>
      </c>
      <c r="AI101" s="26">
        <v>0</v>
      </c>
      <c r="AJ101" s="26">
        <v>0</v>
      </c>
      <c r="AK101" s="44">
        <f>4+0</f>
        <v>4</v>
      </c>
      <c r="AL101" s="44">
        <v>0</v>
      </c>
      <c r="AM101" s="44">
        <v>0</v>
      </c>
      <c r="AN101" s="26">
        <v>0</v>
      </c>
      <c r="AO101" s="26">
        <v>0</v>
      </c>
      <c r="AP101" s="26">
        <v>0</v>
      </c>
      <c r="AQ101" s="26">
        <v>0</v>
      </c>
      <c r="AR101" s="44">
        <v>0</v>
      </c>
      <c r="AS101" s="44">
        <v>0</v>
      </c>
      <c r="AT101" s="44">
        <v>0</v>
      </c>
    </row>
    <row r="102" spans="1:46" ht="25.5" x14ac:dyDescent="0.25">
      <c r="A102" s="24" t="s">
        <v>91</v>
      </c>
      <c r="B102" s="27" t="s">
        <v>247</v>
      </c>
      <c r="C102" s="26" t="s">
        <v>248</v>
      </c>
      <c r="D102" s="40">
        <v>0</v>
      </c>
      <c r="E102" s="40">
        <v>0</v>
      </c>
      <c r="F102" s="40">
        <v>0</v>
      </c>
      <c r="G102" s="40">
        <v>0</v>
      </c>
      <c r="H102" s="40">
        <v>0</v>
      </c>
      <c r="I102" s="44">
        <v>0</v>
      </c>
      <c r="J102" s="44">
        <v>0</v>
      </c>
      <c r="K102" s="44">
        <v>0</v>
      </c>
      <c r="L102" s="40">
        <f t="shared" si="121"/>
        <v>0</v>
      </c>
      <c r="M102" s="40">
        <f t="shared" si="122"/>
        <v>0</v>
      </c>
      <c r="N102" s="40">
        <f t="shared" si="123"/>
        <v>0</v>
      </c>
      <c r="O102" s="40">
        <f t="shared" si="124"/>
        <v>0</v>
      </c>
      <c r="P102" s="44">
        <f t="shared" si="125"/>
        <v>101</v>
      </c>
      <c r="Q102" s="44">
        <f t="shared" si="126"/>
        <v>0</v>
      </c>
      <c r="R102" s="44">
        <f t="shared" si="127"/>
        <v>0</v>
      </c>
      <c r="S102" s="40">
        <v>0</v>
      </c>
      <c r="T102" s="40">
        <v>0</v>
      </c>
      <c r="U102" s="40">
        <v>0</v>
      </c>
      <c r="V102" s="40">
        <v>0</v>
      </c>
      <c r="W102" s="44">
        <v>0</v>
      </c>
      <c r="X102" s="44">
        <v>0</v>
      </c>
      <c r="Y102" s="44">
        <v>0</v>
      </c>
      <c r="Z102" s="26">
        <v>0</v>
      </c>
      <c r="AA102" s="26">
        <v>0</v>
      </c>
      <c r="AB102" s="26">
        <v>0</v>
      </c>
      <c r="AC102" s="26">
        <v>0</v>
      </c>
      <c r="AD102" s="44">
        <v>0</v>
      </c>
      <c r="AE102" s="44">
        <v>0</v>
      </c>
      <c r="AF102" s="44">
        <v>0</v>
      </c>
      <c r="AG102" s="26">
        <v>0</v>
      </c>
      <c r="AH102" s="26">
        <v>0</v>
      </c>
      <c r="AI102" s="26">
        <v>0</v>
      </c>
      <c r="AJ102" s="26">
        <v>0</v>
      </c>
      <c r="AK102" s="44">
        <v>0</v>
      </c>
      <c r="AL102" s="44">
        <v>0</v>
      </c>
      <c r="AM102" s="44">
        <v>0</v>
      </c>
      <c r="AN102" s="26">
        <v>0</v>
      </c>
      <c r="AO102" s="26">
        <v>0</v>
      </c>
      <c r="AP102" s="26">
        <v>0</v>
      </c>
      <c r="AQ102" s="26">
        <v>0</v>
      </c>
      <c r="AR102" s="44">
        <f>13+88</f>
        <v>101</v>
      </c>
      <c r="AS102" s="44">
        <v>0</v>
      </c>
      <c r="AT102" s="44">
        <v>0</v>
      </c>
    </row>
    <row r="103" spans="1:46" ht="25.5" x14ac:dyDescent="0.25">
      <c r="A103" s="24" t="s">
        <v>91</v>
      </c>
      <c r="B103" s="25" t="s">
        <v>249</v>
      </c>
      <c r="C103" s="26" t="s">
        <v>250</v>
      </c>
      <c r="D103" s="40">
        <v>0</v>
      </c>
      <c r="E103" s="40">
        <v>0</v>
      </c>
      <c r="F103" s="40">
        <v>0</v>
      </c>
      <c r="G103" s="40">
        <v>0</v>
      </c>
      <c r="H103" s="40">
        <v>0</v>
      </c>
      <c r="I103" s="44">
        <v>0</v>
      </c>
      <c r="J103" s="44">
        <v>0</v>
      </c>
      <c r="K103" s="44">
        <v>0</v>
      </c>
      <c r="L103" s="40">
        <f t="shared" si="121"/>
        <v>0</v>
      </c>
      <c r="M103" s="40">
        <f t="shared" si="122"/>
        <v>0</v>
      </c>
      <c r="N103" s="40">
        <f t="shared" si="123"/>
        <v>0</v>
      </c>
      <c r="O103" s="40">
        <f t="shared" si="124"/>
        <v>0</v>
      </c>
      <c r="P103" s="44">
        <f t="shared" si="125"/>
        <v>70</v>
      </c>
      <c r="Q103" s="44">
        <f t="shared" si="126"/>
        <v>0</v>
      </c>
      <c r="R103" s="44">
        <f t="shared" si="127"/>
        <v>0</v>
      </c>
      <c r="S103" s="40">
        <v>0</v>
      </c>
      <c r="T103" s="40">
        <v>0</v>
      </c>
      <c r="U103" s="40">
        <v>0</v>
      </c>
      <c r="V103" s="40">
        <v>0</v>
      </c>
      <c r="W103" s="44">
        <v>0</v>
      </c>
      <c r="X103" s="44">
        <v>0</v>
      </c>
      <c r="Y103" s="44">
        <v>0</v>
      </c>
      <c r="Z103" s="26">
        <v>0</v>
      </c>
      <c r="AA103" s="26">
        <v>0</v>
      </c>
      <c r="AB103" s="26">
        <v>0</v>
      </c>
      <c r="AC103" s="26">
        <v>0</v>
      </c>
      <c r="AD103" s="44">
        <v>0</v>
      </c>
      <c r="AE103" s="44">
        <v>0</v>
      </c>
      <c r="AF103" s="44">
        <v>0</v>
      </c>
      <c r="AG103" s="26">
        <v>0</v>
      </c>
      <c r="AH103" s="26">
        <v>0</v>
      </c>
      <c r="AI103" s="26">
        <v>0</v>
      </c>
      <c r="AJ103" s="26">
        <v>0</v>
      </c>
      <c r="AK103" s="44">
        <v>0</v>
      </c>
      <c r="AL103" s="44">
        <v>0</v>
      </c>
      <c r="AM103" s="44">
        <v>0</v>
      </c>
      <c r="AN103" s="26">
        <v>0</v>
      </c>
      <c r="AO103" s="26">
        <v>0</v>
      </c>
      <c r="AP103" s="26">
        <v>0</v>
      </c>
      <c r="AQ103" s="26">
        <v>0</v>
      </c>
      <c r="AR103" s="44">
        <f>47+23</f>
        <v>70</v>
      </c>
      <c r="AS103" s="44">
        <v>0</v>
      </c>
      <c r="AT103" s="44">
        <v>0</v>
      </c>
    </row>
    <row r="104" spans="1:46" x14ac:dyDescent="0.25">
      <c r="A104" s="22" t="s">
        <v>17</v>
      </c>
      <c r="B104" s="23" t="s">
        <v>17</v>
      </c>
      <c r="C104" s="20"/>
      <c r="D104" s="39"/>
      <c r="E104" s="39"/>
      <c r="F104" s="39"/>
      <c r="G104" s="39"/>
      <c r="H104" s="39"/>
      <c r="I104" s="43"/>
      <c r="J104" s="43"/>
      <c r="K104" s="43"/>
      <c r="L104" s="39"/>
      <c r="M104" s="39"/>
      <c r="N104" s="39"/>
      <c r="O104" s="39"/>
      <c r="P104" s="43"/>
      <c r="Q104" s="43"/>
      <c r="R104" s="43"/>
      <c r="S104" s="39"/>
      <c r="T104" s="39"/>
      <c r="U104" s="39"/>
      <c r="V104" s="39"/>
      <c r="W104" s="43"/>
      <c r="X104" s="43"/>
      <c r="Y104" s="43"/>
      <c r="Z104" s="20"/>
      <c r="AA104" s="20"/>
      <c r="AB104" s="20"/>
      <c r="AC104" s="20"/>
      <c r="AD104" s="43"/>
      <c r="AE104" s="43"/>
      <c r="AF104" s="43"/>
      <c r="AG104" s="20"/>
      <c r="AH104" s="20"/>
      <c r="AI104" s="20"/>
      <c r="AJ104" s="20"/>
      <c r="AK104" s="43" t="s">
        <v>251</v>
      </c>
      <c r="AL104" s="43"/>
      <c r="AM104" s="43"/>
      <c r="AN104" s="20"/>
      <c r="AO104" s="20"/>
      <c r="AP104" s="20"/>
      <c r="AQ104" s="20"/>
      <c r="AR104" s="43"/>
      <c r="AS104" s="43"/>
      <c r="AT104" s="43"/>
    </row>
    <row r="105" spans="1:46" ht="38.25" x14ac:dyDescent="0.25">
      <c r="A105" s="22" t="s">
        <v>93</v>
      </c>
      <c r="B105" s="23" t="s">
        <v>94</v>
      </c>
      <c r="C105" s="20" t="s">
        <v>15</v>
      </c>
      <c r="D105" s="39">
        <v>0</v>
      </c>
      <c r="E105" s="39">
        <v>0</v>
      </c>
      <c r="F105" s="39">
        <v>0</v>
      </c>
      <c r="G105" s="39">
        <v>0</v>
      </c>
      <c r="H105" s="39">
        <v>0</v>
      </c>
      <c r="I105" s="43">
        <v>0</v>
      </c>
      <c r="J105" s="43">
        <v>0</v>
      </c>
      <c r="K105" s="43">
        <v>0</v>
      </c>
      <c r="L105" s="39">
        <v>0</v>
      </c>
      <c r="M105" s="39">
        <v>0</v>
      </c>
      <c r="N105" s="39">
        <v>0</v>
      </c>
      <c r="O105" s="39">
        <v>0</v>
      </c>
      <c r="P105" s="43">
        <v>0</v>
      </c>
      <c r="Q105" s="43">
        <v>0</v>
      </c>
      <c r="R105" s="43">
        <v>0</v>
      </c>
      <c r="S105" s="39">
        <v>0</v>
      </c>
      <c r="T105" s="39">
        <v>0</v>
      </c>
      <c r="U105" s="39">
        <v>0</v>
      </c>
      <c r="V105" s="39">
        <v>0</v>
      </c>
      <c r="W105" s="43">
        <v>0</v>
      </c>
      <c r="X105" s="43">
        <v>0</v>
      </c>
      <c r="Y105" s="43">
        <v>0</v>
      </c>
      <c r="Z105" s="20">
        <v>0</v>
      </c>
      <c r="AA105" s="20">
        <v>0</v>
      </c>
      <c r="AB105" s="20">
        <v>0</v>
      </c>
      <c r="AC105" s="20">
        <v>0</v>
      </c>
      <c r="AD105" s="43">
        <v>0</v>
      </c>
      <c r="AE105" s="43">
        <v>0</v>
      </c>
      <c r="AF105" s="43">
        <v>0</v>
      </c>
      <c r="AG105" s="20">
        <v>0</v>
      </c>
      <c r="AH105" s="20">
        <v>0</v>
      </c>
      <c r="AI105" s="20">
        <v>0</v>
      </c>
      <c r="AJ105" s="20">
        <v>0</v>
      </c>
      <c r="AK105" s="43">
        <v>0</v>
      </c>
      <c r="AL105" s="43">
        <v>0</v>
      </c>
      <c r="AM105" s="43">
        <v>0</v>
      </c>
      <c r="AN105" s="20">
        <v>0</v>
      </c>
      <c r="AO105" s="20">
        <v>0</v>
      </c>
      <c r="AP105" s="20">
        <v>0</v>
      </c>
      <c r="AQ105" s="20">
        <v>0</v>
      </c>
      <c r="AR105" s="43">
        <v>0</v>
      </c>
      <c r="AS105" s="43">
        <v>0</v>
      </c>
      <c r="AT105" s="43">
        <v>0</v>
      </c>
    </row>
    <row r="106" spans="1:46" x14ac:dyDescent="0.25">
      <c r="A106" s="22" t="s">
        <v>17</v>
      </c>
      <c r="B106" s="23" t="s">
        <v>17</v>
      </c>
      <c r="C106" s="20"/>
      <c r="D106" s="39"/>
      <c r="E106" s="39"/>
      <c r="F106" s="39"/>
      <c r="G106" s="39"/>
      <c r="H106" s="39"/>
      <c r="I106" s="43"/>
      <c r="J106" s="43"/>
      <c r="K106" s="43"/>
      <c r="L106" s="39"/>
      <c r="M106" s="39"/>
      <c r="N106" s="39"/>
      <c r="O106" s="39"/>
      <c r="P106" s="43"/>
      <c r="Q106" s="43"/>
      <c r="R106" s="43"/>
      <c r="S106" s="39"/>
      <c r="T106" s="39"/>
      <c r="U106" s="39"/>
      <c r="V106" s="39"/>
      <c r="W106" s="43"/>
      <c r="X106" s="43"/>
      <c r="Y106" s="43"/>
      <c r="Z106" s="20"/>
      <c r="AA106" s="20"/>
      <c r="AB106" s="20"/>
      <c r="AC106" s="20"/>
      <c r="AD106" s="43"/>
      <c r="AE106" s="43"/>
      <c r="AF106" s="43"/>
      <c r="AG106" s="20"/>
      <c r="AH106" s="20"/>
      <c r="AI106" s="20"/>
      <c r="AJ106" s="20"/>
      <c r="AK106" s="43"/>
      <c r="AL106" s="43"/>
      <c r="AM106" s="43"/>
      <c r="AN106" s="20"/>
      <c r="AO106" s="20"/>
      <c r="AP106" s="20"/>
      <c r="AQ106" s="20"/>
      <c r="AR106" s="43"/>
      <c r="AS106" s="43"/>
      <c r="AT106" s="43"/>
    </row>
    <row r="107" spans="1:46" ht="38.25" x14ac:dyDescent="0.25">
      <c r="A107" s="22" t="s">
        <v>95</v>
      </c>
      <c r="B107" s="23" t="s">
        <v>96</v>
      </c>
      <c r="C107" s="20" t="s">
        <v>15</v>
      </c>
      <c r="D107" s="39">
        <v>0</v>
      </c>
      <c r="E107" s="39">
        <v>0</v>
      </c>
      <c r="F107" s="39">
        <v>0</v>
      </c>
      <c r="G107" s="39">
        <v>0</v>
      </c>
      <c r="H107" s="39">
        <v>0</v>
      </c>
      <c r="I107" s="43">
        <v>0</v>
      </c>
      <c r="J107" s="43">
        <v>0</v>
      </c>
      <c r="K107" s="43">
        <v>0</v>
      </c>
      <c r="L107" s="39">
        <v>0</v>
      </c>
      <c r="M107" s="39">
        <v>0</v>
      </c>
      <c r="N107" s="39">
        <v>0</v>
      </c>
      <c r="O107" s="39">
        <v>0</v>
      </c>
      <c r="P107" s="43">
        <v>0</v>
      </c>
      <c r="Q107" s="43">
        <v>0</v>
      </c>
      <c r="R107" s="43">
        <v>0</v>
      </c>
      <c r="S107" s="39">
        <v>0</v>
      </c>
      <c r="T107" s="39">
        <v>0</v>
      </c>
      <c r="U107" s="39">
        <v>0</v>
      </c>
      <c r="V107" s="39">
        <v>0</v>
      </c>
      <c r="W107" s="43">
        <v>0</v>
      </c>
      <c r="X107" s="43">
        <v>0</v>
      </c>
      <c r="Y107" s="43">
        <v>0</v>
      </c>
      <c r="Z107" s="20">
        <v>0</v>
      </c>
      <c r="AA107" s="20">
        <v>0</v>
      </c>
      <c r="AB107" s="20">
        <v>0</v>
      </c>
      <c r="AC107" s="20">
        <v>0</v>
      </c>
      <c r="AD107" s="43">
        <v>0</v>
      </c>
      <c r="AE107" s="43">
        <v>0</v>
      </c>
      <c r="AF107" s="43">
        <v>0</v>
      </c>
      <c r="AG107" s="20">
        <v>0</v>
      </c>
      <c r="AH107" s="20">
        <v>0</v>
      </c>
      <c r="AI107" s="20">
        <v>0</v>
      </c>
      <c r="AJ107" s="20">
        <v>0</v>
      </c>
      <c r="AK107" s="43">
        <v>0</v>
      </c>
      <c r="AL107" s="43">
        <v>0</v>
      </c>
      <c r="AM107" s="43">
        <v>0</v>
      </c>
      <c r="AN107" s="20">
        <v>0</v>
      </c>
      <c r="AO107" s="20">
        <v>0</v>
      </c>
      <c r="AP107" s="20">
        <v>0</v>
      </c>
      <c r="AQ107" s="20">
        <v>0</v>
      </c>
      <c r="AR107" s="43">
        <v>0</v>
      </c>
      <c r="AS107" s="43">
        <v>0</v>
      </c>
      <c r="AT107" s="43">
        <v>0</v>
      </c>
    </row>
    <row r="108" spans="1:46" x14ac:dyDescent="0.25">
      <c r="A108" s="22" t="s">
        <v>17</v>
      </c>
      <c r="B108" s="23" t="s">
        <v>17</v>
      </c>
      <c r="C108" s="20"/>
      <c r="D108" s="39"/>
      <c r="E108" s="39"/>
      <c r="F108" s="39"/>
      <c r="G108" s="39"/>
      <c r="H108" s="39"/>
      <c r="I108" s="43"/>
      <c r="J108" s="43"/>
      <c r="K108" s="43"/>
      <c r="L108" s="39"/>
      <c r="M108" s="39"/>
      <c r="N108" s="39"/>
      <c r="O108" s="39"/>
      <c r="P108" s="43"/>
      <c r="Q108" s="43"/>
      <c r="R108" s="43"/>
      <c r="S108" s="39"/>
      <c r="T108" s="39"/>
      <c r="U108" s="39"/>
      <c r="V108" s="39"/>
      <c r="W108" s="43"/>
      <c r="X108" s="43"/>
      <c r="Y108" s="43"/>
      <c r="Z108" s="20"/>
      <c r="AA108" s="20"/>
      <c r="AB108" s="20"/>
      <c r="AC108" s="20"/>
      <c r="AD108" s="43"/>
      <c r="AE108" s="43"/>
      <c r="AF108" s="43"/>
      <c r="AG108" s="20"/>
      <c r="AH108" s="20"/>
      <c r="AI108" s="20"/>
      <c r="AJ108" s="20"/>
      <c r="AK108" s="43"/>
      <c r="AL108" s="43"/>
      <c r="AM108" s="43"/>
      <c r="AN108" s="20"/>
      <c r="AO108" s="20"/>
      <c r="AP108" s="20"/>
      <c r="AQ108" s="20"/>
      <c r="AR108" s="43"/>
      <c r="AS108" s="43"/>
      <c r="AT108" s="43"/>
    </row>
    <row r="109" spans="1:46" ht="38.25" x14ac:dyDescent="0.25">
      <c r="A109" s="22" t="s">
        <v>97</v>
      </c>
      <c r="B109" s="23" t="s">
        <v>98</v>
      </c>
      <c r="C109" s="20" t="s">
        <v>15</v>
      </c>
      <c r="D109" s="39">
        <v>0</v>
      </c>
      <c r="E109" s="39">
        <v>0</v>
      </c>
      <c r="F109" s="39">
        <v>0</v>
      </c>
      <c r="G109" s="39">
        <v>0</v>
      </c>
      <c r="H109" s="39">
        <v>0</v>
      </c>
      <c r="I109" s="43">
        <v>0</v>
      </c>
      <c r="J109" s="43">
        <v>0</v>
      </c>
      <c r="K109" s="43">
        <v>0</v>
      </c>
      <c r="L109" s="39">
        <v>0</v>
      </c>
      <c r="M109" s="39">
        <v>0</v>
      </c>
      <c r="N109" s="39">
        <v>0</v>
      </c>
      <c r="O109" s="39">
        <v>0</v>
      </c>
      <c r="P109" s="43">
        <v>0</v>
      </c>
      <c r="Q109" s="43">
        <v>0</v>
      </c>
      <c r="R109" s="43">
        <v>0</v>
      </c>
      <c r="S109" s="39">
        <v>0</v>
      </c>
      <c r="T109" s="39">
        <v>0</v>
      </c>
      <c r="U109" s="39">
        <v>0</v>
      </c>
      <c r="V109" s="39">
        <v>0</v>
      </c>
      <c r="W109" s="43">
        <v>0</v>
      </c>
      <c r="X109" s="43">
        <v>0</v>
      </c>
      <c r="Y109" s="43">
        <v>0</v>
      </c>
      <c r="Z109" s="20">
        <v>0</v>
      </c>
      <c r="AA109" s="20">
        <v>0</v>
      </c>
      <c r="AB109" s="20">
        <v>0</v>
      </c>
      <c r="AC109" s="20">
        <v>0</v>
      </c>
      <c r="AD109" s="43">
        <v>0</v>
      </c>
      <c r="AE109" s="43">
        <v>0</v>
      </c>
      <c r="AF109" s="43">
        <v>0</v>
      </c>
      <c r="AG109" s="20">
        <v>0</v>
      </c>
      <c r="AH109" s="20">
        <v>0</v>
      </c>
      <c r="AI109" s="20">
        <v>0</v>
      </c>
      <c r="AJ109" s="20">
        <v>0</v>
      </c>
      <c r="AK109" s="43">
        <v>0</v>
      </c>
      <c r="AL109" s="43">
        <v>0</v>
      </c>
      <c r="AM109" s="43">
        <v>0</v>
      </c>
      <c r="AN109" s="20">
        <v>0</v>
      </c>
      <c r="AO109" s="20">
        <v>0</v>
      </c>
      <c r="AP109" s="20">
        <v>0</v>
      </c>
      <c r="AQ109" s="20">
        <v>0</v>
      </c>
      <c r="AR109" s="43">
        <v>0</v>
      </c>
      <c r="AS109" s="43">
        <v>0</v>
      </c>
      <c r="AT109" s="43">
        <v>0</v>
      </c>
    </row>
    <row r="110" spans="1:46" x14ac:dyDescent="0.25">
      <c r="A110" s="22" t="s">
        <v>17</v>
      </c>
      <c r="B110" s="23" t="s">
        <v>17</v>
      </c>
      <c r="C110" s="20"/>
      <c r="D110" s="39"/>
      <c r="E110" s="39"/>
      <c r="F110" s="39"/>
      <c r="G110" s="39"/>
      <c r="H110" s="39"/>
      <c r="I110" s="43"/>
      <c r="J110" s="43"/>
      <c r="K110" s="43"/>
      <c r="L110" s="39"/>
      <c r="M110" s="39"/>
      <c r="N110" s="39"/>
      <c r="O110" s="39"/>
      <c r="P110" s="43"/>
      <c r="Q110" s="43"/>
      <c r="R110" s="43"/>
      <c r="S110" s="39"/>
      <c r="T110" s="39"/>
      <c r="U110" s="39"/>
      <c r="V110" s="39"/>
      <c r="W110" s="43"/>
      <c r="X110" s="43"/>
      <c r="Y110" s="43"/>
      <c r="Z110" s="20"/>
      <c r="AA110" s="20"/>
      <c r="AB110" s="20"/>
      <c r="AC110" s="20"/>
      <c r="AD110" s="43"/>
      <c r="AE110" s="43"/>
      <c r="AF110" s="43"/>
      <c r="AG110" s="20"/>
      <c r="AH110" s="20"/>
      <c r="AI110" s="20"/>
      <c r="AJ110" s="20"/>
      <c r="AK110" s="43"/>
      <c r="AL110" s="43"/>
      <c r="AM110" s="43"/>
      <c r="AN110" s="20"/>
      <c r="AO110" s="20"/>
      <c r="AP110" s="20"/>
      <c r="AQ110" s="20"/>
      <c r="AR110" s="43"/>
      <c r="AS110" s="43"/>
      <c r="AT110" s="43"/>
    </row>
    <row r="111" spans="1:46" ht="51" x14ac:dyDescent="0.25">
      <c r="A111" s="22" t="s">
        <v>99</v>
      </c>
      <c r="B111" s="23" t="s">
        <v>100</v>
      </c>
      <c r="C111" s="20" t="s">
        <v>15</v>
      </c>
      <c r="D111" s="39">
        <v>0</v>
      </c>
      <c r="E111" s="39">
        <v>0</v>
      </c>
      <c r="F111" s="39">
        <v>0</v>
      </c>
      <c r="G111" s="39">
        <v>0</v>
      </c>
      <c r="H111" s="39">
        <v>0</v>
      </c>
      <c r="I111" s="43">
        <v>0</v>
      </c>
      <c r="J111" s="43">
        <v>0</v>
      </c>
      <c r="K111" s="43">
        <v>0</v>
      </c>
      <c r="L111" s="39">
        <v>0</v>
      </c>
      <c r="M111" s="39">
        <v>0</v>
      </c>
      <c r="N111" s="39">
        <v>0</v>
      </c>
      <c r="O111" s="39">
        <v>0</v>
      </c>
      <c r="P111" s="43">
        <v>0</v>
      </c>
      <c r="Q111" s="43">
        <v>0</v>
      </c>
      <c r="R111" s="43">
        <v>0</v>
      </c>
      <c r="S111" s="39">
        <v>0</v>
      </c>
      <c r="T111" s="39">
        <v>0</v>
      </c>
      <c r="U111" s="39">
        <v>0</v>
      </c>
      <c r="V111" s="39">
        <v>0</v>
      </c>
      <c r="W111" s="43">
        <v>0</v>
      </c>
      <c r="X111" s="43">
        <v>0</v>
      </c>
      <c r="Y111" s="43">
        <v>0</v>
      </c>
      <c r="Z111" s="20">
        <v>0</v>
      </c>
      <c r="AA111" s="20">
        <v>0</v>
      </c>
      <c r="AB111" s="20">
        <v>0</v>
      </c>
      <c r="AC111" s="20">
        <v>0</v>
      </c>
      <c r="AD111" s="43">
        <v>0</v>
      </c>
      <c r="AE111" s="43">
        <v>0</v>
      </c>
      <c r="AF111" s="43">
        <v>0</v>
      </c>
      <c r="AG111" s="20">
        <v>0</v>
      </c>
      <c r="AH111" s="20">
        <v>0</v>
      </c>
      <c r="AI111" s="20">
        <v>0</v>
      </c>
      <c r="AJ111" s="20">
        <v>0</v>
      </c>
      <c r="AK111" s="43">
        <v>0</v>
      </c>
      <c r="AL111" s="43">
        <v>0</v>
      </c>
      <c r="AM111" s="43">
        <v>0</v>
      </c>
      <c r="AN111" s="20">
        <v>0</v>
      </c>
      <c r="AO111" s="20">
        <v>0</v>
      </c>
      <c r="AP111" s="20">
        <v>0</v>
      </c>
      <c r="AQ111" s="20">
        <v>0</v>
      </c>
      <c r="AR111" s="43">
        <v>0</v>
      </c>
      <c r="AS111" s="43">
        <v>0</v>
      </c>
      <c r="AT111" s="43">
        <v>0</v>
      </c>
    </row>
    <row r="112" spans="1:46" x14ac:dyDescent="0.25">
      <c r="A112" s="22" t="s">
        <v>17</v>
      </c>
      <c r="B112" s="23" t="s">
        <v>17</v>
      </c>
      <c r="C112" s="20"/>
      <c r="D112" s="39"/>
      <c r="E112" s="39"/>
      <c r="F112" s="39"/>
      <c r="G112" s="39"/>
      <c r="H112" s="39"/>
      <c r="I112" s="43"/>
      <c r="J112" s="43"/>
      <c r="K112" s="43"/>
      <c r="L112" s="39"/>
      <c r="M112" s="39"/>
      <c r="N112" s="39"/>
      <c r="O112" s="39"/>
      <c r="P112" s="43"/>
      <c r="Q112" s="43"/>
      <c r="R112" s="43"/>
      <c r="S112" s="39"/>
      <c r="T112" s="39"/>
      <c r="U112" s="39"/>
      <c r="V112" s="39"/>
      <c r="W112" s="43"/>
      <c r="X112" s="43"/>
      <c r="Y112" s="43"/>
      <c r="Z112" s="20"/>
      <c r="AA112" s="20"/>
      <c r="AB112" s="20"/>
      <c r="AC112" s="20"/>
      <c r="AD112" s="43"/>
      <c r="AE112" s="43"/>
      <c r="AF112" s="43"/>
      <c r="AG112" s="20"/>
      <c r="AH112" s="20"/>
      <c r="AI112" s="20"/>
      <c r="AJ112" s="20"/>
      <c r="AK112" s="43"/>
      <c r="AL112" s="43"/>
      <c r="AM112" s="43"/>
      <c r="AN112" s="20"/>
      <c r="AO112" s="20"/>
      <c r="AP112" s="20"/>
      <c r="AQ112" s="20"/>
      <c r="AR112" s="43"/>
      <c r="AS112" s="43"/>
      <c r="AT112" s="43"/>
    </row>
    <row r="113" spans="1:46" ht="51" x14ac:dyDescent="0.25">
      <c r="A113" s="22" t="s">
        <v>101</v>
      </c>
      <c r="B113" s="23" t="s">
        <v>102</v>
      </c>
      <c r="C113" s="20" t="s">
        <v>15</v>
      </c>
      <c r="D113" s="39">
        <v>0</v>
      </c>
      <c r="E113" s="39">
        <v>0</v>
      </c>
      <c r="F113" s="39">
        <v>0</v>
      </c>
      <c r="G113" s="39">
        <v>0</v>
      </c>
      <c r="H113" s="39">
        <v>0</v>
      </c>
      <c r="I113" s="43">
        <v>0</v>
      </c>
      <c r="J113" s="43">
        <v>0</v>
      </c>
      <c r="K113" s="43">
        <v>0</v>
      </c>
      <c r="L113" s="39">
        <v>0</v>
      </c>
      <c r="M113" s="39">
        <v>0</v>
      </c>
      <c r="N113" s="39">
        <v>0</v>
      </c>
      <c r="O113" s="39">
        <v>0</v>
      </c>
      <c r="P113" s="43">
        <v>0</v>
      </c>
      <c r="Q113" s="43">
        <v>0</v>
      </c>
      <c r="R113" s="43">
        <v>0</v>
      </c>
      <c r="S113" s="39">
        <v>0</v>
      </c>
      <c r="T113" s="39">
        <v>0</v>
      </c>
      <c r="U113" s="39">
        <v>0</v>
      </c>
      <c r="V113" s="39">
        <v>0</v>
      </c>
      <c r="W113" s="43">
        <v>0</v>
      </c>
      <c r="X113" s="43">
        <v>0</v>
      </c>
      <c r="Y113" s="43">
        <v>0</v>
      </c>
      <c r="Z113" s="20">
        <v>0</v>
      </c>
      <c r="AA113" s="20">
        <v>0</v>
      </c>
      <c r="AB113" s="20">
        <v>0</v>
      </c>
      <c r="AC113" s="20">
        <v>0</v>
      </c>
      <c r="AD113" s="43">
        <v>0</v>
      </c>
      <c r="AE113" s="43">
        <v>0</v>
      </c>
      <c r="AF113" s="43">
        <v>0</v>
      </c>
      <c r="AG113" s="20">
        <v>0</v>
      </c>
      <c r="AH113" s="20">
        <v>0</v>
      </c>
      <c r="AI113" s="20">
        <v>0</v>
      </c>
      <c r="AJ113" s="20">
        <v>0</v>
      </c>
      <c r="AK113" s="43">
        <v>0</v>
      </c>
      <c r="AL113" s="43">
        <v>0</v>
      </c>
      <c r="AM113" s="43">
        <v>0</v>
      </c>
      <c r="AN113" s="20">
        <v>0</v>
      </c>
      <c r="AO113" s="20">
        <v>0</v>
      </c>
      <c r="AP113" s="20">
        <v>0</v>
      </c>
      <c r="AQ113" s="20">
        <v>0</v>
      </c>
      <c r="AR113" s="43">
        <v>0</v>
      </c>
      <c r="AS113" s="43">
        <v>0</v>
      </c>
      <c r="AT113" s="43">
        <v>0</v>
      </c>
    </row>
    <row r="114" spans="1:46" x14ac:dyDescent="0.25">
      <c r="A114" s="22" t="s">
        <v>17</v>
      </c>
      <c r="B114" s="23" t="s">
        <v>17</v>
      </c>
      <c r="C114" s="20"/>
      <c r="D114" s="39"/>
      <c r="E114" s="39"/>
      <c r="F114" s="39"/>
      <c r="G114" s="39"/>
      <c r="H114" s="39"/>
      <c r="I114" s="43"/>
      <c r="J114" s="43"/>
      <c r="K114" s="43"/>
      <c r="L114" s="39"/>
      <c r="M114" s="39"/>
      <c r="N114" s="39"/>
      <c r="O114" s="39"/>
      <c r="P114" s="43"/>
      <c r="Q114" s="43"/>
      <c r="R114" s="43"/>
      <c r="S114" s="39"/>
      <c r="T114" s="39"/>
      <c r="U114" s="39"/>
      <c r="V114" s="39"/>
      <c r="W114" s="43"/>
      <c r="X114" s="43"/>
      <c r="Y114" s="43"/>
      <c r="Z114" s="20"/>
      <c r="AA114" s="20"/>
      <c r="AB114" s="20"/>
      <c r="AC114" s="20"/>
      <c r="AD114" s="43"/>
      <c r="AE114" s="43"/>
      <c r="AF114" s="43"/>
      <c r="AG114" s="20"/>
      <c r="AH114" s="20"/>
      <c r="AI114" s="20"/>
      <c r="AJ114" s="20"/>
      <c r="AK114" s="43"/>
      <c r="AL114" s="43"/>
      <c r="AM114" s="43"/>
      <c r="AN114" s="20"/>
      <c r="AO114" s="20"/>
      <c r="AP114" s="20"/>
      <c r="AQ114" s="20"/>
      <c r="AR114" s="43"/>
      <c r="AS114" s="43"/>
      <c r="AT114" s="43"/>
    </row>
    <row r="115" spans="1:46" ht="51" x14ac:dyDescent="0.25">
      <c r="A115" s="22" t="s">
        <v>103</v>
      </c>
      <c r="B115" s="23" t="s">
        <v>104</v>
      </c>
      <c r="C115" s="20" t="s">
        <v>15</v>
      </c>
      <c r="D115" s="39">
        <v>0</v>
      </c>
      <c r="E115" s="39">
        <v>0</v>
      </c>
      <c r="F115" s="39">
        <v>0</v>
      </c>
      <c r="G115" s="39">
        <v>0</v>
      </c>
      <c r="H115" s="39">
        <v>0</v>
      </c>
      <c r="I115" s="43">
        <v>0</v>
      </c>
      <c r="J115" s="43">
        <v>0</v>
      </c>
      <c r="K115" s="43">
        <v>0</v>
      </c>
      <c r="L115" s="39">
        <v>0</v>
      </c>
      <c r="M115" s="39">
        <v>0</v>
      </c>
      <c r="N115" s="39">
        <v>0</v>
      </c>
      <c r="O115" s="39">
        <v>0</v>
      </c>
      <c r="P115" s="43">
        <v>0</v>
      </c>
      <c r="Q115" s="43">
        <v>0</v>
      </c>
      <c r="R115" s="43">
        <v>0</v>
      </c>
      <c r="S115" s="39">
        <v>0</v>
      </c>
      <c r="T115" s="39">
        <v>0</v>
      </c>
      <c r="U115" s="39">
        <v>0</v>
      </c>
      <c r="V115" s="39">
        <v>0</v>
      </c>
      <c r="W115" s="43">
        <v>0</v>
      </c>
      <c r="X115" s="43">
        <v>0</v>
      </c>
      <c r="Y115" s="43">
        <v>0</v>
      </c>
      <c r="Z115" s="20">
        <v>0</v>
      </c>
      <c r="AA115" s="20">
        <v>0</v>
      </c>
      <c r="AB115" s="20">
        <v>0</v>
      </c>
      <c r="AC115" s="20">
        <v>0</v>
      </c>
      <c r="AD115" s="43">
        <v>0</v>
      </c>
      <c r="AE115" s="43">
        <v>0</v>
      </c>
      <c r="AF115" s="43">
        <v>0</v>
      </c>
      <c r="AG115" s="20">
        <v>0</v>
      </c>
      <c r="AH115" s="20">
        <v>0</v>
      </c>
      <c r="AI115" s="20">
        <v>0</v>
      </c>
      <c r="AJ115" s="20">
        <v>0</v>
      </c>
      <c r="AK115" s="43">
        <v>0</v>
      </c>
      <c r="AL115" s="43">
        <v>0</v>
      </c>
      <c r="AM115" s="43">
        <v>0</v>
      </c>
      <c r="AN115" s="20">
        <v>0</v>
      </c>
      <c r="AO115" s="20">
        <v>0</v>
      </c>
      <c r="AP115" s="20">
        <v>0</v>
      </c>
      <c r="AQ115" s="20">
        <v>0</v>
      </c>
      <c r="AR115" s="43">
        <v>0</v>
      </c>
      <c r="AS115" s="43">
        <v>0</v>
      </c>
      <c r="AT115" s="43">
        <v>0</v>
      </c>
    </row>
    <row r="116" spans="1:46" x14ac:dyDescent="0.25">
      <c r="A116" s="22" t="s">
        <v>17</v>
      </c>
      <c r="B116" s="23" t="s">
        <v>17</v>
      </c>
      <c r="C116" s="20"/>
      <c r="D116" s="39"/>
      <c r="E116" s="39"/>
      <c r="F116" s="39"/>
      <c r="G116" s="39"/>
      <c r="H116" s="39"/>
      <c r="I116" s="43"/>
      <c r="J116" s="43"/>
      <c r="K116" s="43"/>
      <c r="L116" s="39"/>
      <c r="M116" s="39"/>
      <c r="N116" s="39"/>
      <c r="O116" s="39"/>
      <c r="P116" s="43"/>
      <c r="Q116" s="43"/>
      <c r="R116" s="43"/>
      <c r="S116" s="39"/>
      <c r="T116" s="39"/>
      <c r="U116" s="39"/>
      <c r="V116" s="39"/>
      <c r="W116" s="43"/>
      <c r="X116" s="43"/>
      <c r="Y116" s="43"/>
      <c r="Z116" s="20"/>
      <c r="AA116" s="20"/>
      <c r="AB116" s="20"/>
      <c r="AC116" s="20"/>
      <c r="AD116" s="43"/>
      <c r="AE116" s="43"/>
      <c r="AF116" s="43"/>
      <c r="AG116" s="20"/>
      <c r="AH116" s="20"/>
      <c r="AI116" s="20"/>
      <c r="AJ116" s="20"/>
      <c r="AK116" s="43"/>
      <c r="AL116" s="43"/>
      <c r="AM116" s="43"/>
      <c r="AN116" s="20"/>
      <c r="AO116" s="20"/>
      <c r="AP116" s="20"/>
      <c r="AQ116" s="20"/>
      <c r="AR116" s="43"/>
      <c r="AS116" s="43"/>
      <c r="AT116" s="43"/>
    </row>
    <row r="117" spans="1:46" ht="51" x14ac:dyDescent="0.25">
      <c r="A117" s="22" t="s">
        <v>105</v>
      </c>
      <c r="B117" s="23" t="s">
        <v>106</v>
      </c>
      <c r="C117" s="20" t="s">
        <v>15</v>
      </c>
      <c r="D117" s="39">
        <v>0</v>
      </c>
      <c r="E117" s="39">
        <v>0</v>
      </c>
      <c r="F117" s="39">
        <v>0</v>
      </c>
      <c r="G117" s="39">
        <v>0</v>
      </c>
      <c r="H117" s="39">
        <v>0</v>
      </c>
      <c r="I117" s="43">
        <v>0</v>
      </c>
      <c r="J117" s="43">
        <v>0</v>
      </c>
      <c r="K117" s="43">
        <v>0</v>
      </c>
      <c r="L117" s="39">
        <v>0</v>
      </c>
      <c r="M117" s="39">
        <v>0</v>
      </c>
      <c r="N117" s="39">
        <v>0</v>
      </c>
      <c r="O117" s="39">
        <v>0</v>
      </c>
      <c r="P117" s="43">
        <v>0</v>
      </c>
      <c r="Q117" s="43">
        <v>0</v>
      </c>
      <c r="R117" s="43">
        <v>0</v>
      </c>
      <c r="S117" s="39">
        <v>0</v>
      </c>
      <c r="T117" s="39">
        <v>0</v>
      </c>
      <c r="U117" s="39">
        <v>0</v>
      </c>
      <c r="V117" s="39">
        <v>0</v>
      </c>
      <c r="W117" s="43">
        <v>0</v>
      </c>
      <c r="X117" s="43">
        <v>0</v>
      </c>
      <c r="Y117" s="43">
        <v>0</v>
      </c>
      <c r="Z117" s="20">
        <v>0</v>
      </c>
      <c r="AA117" s="20">
        <v>0</v>
      </c>
      <c r="AB117" s="20">
        <v>0</v>
      </c>
      <c r="AC117" s="20">
        <v>0</v>
      </c>
      <c r="AD117" s="43">
        <v>0</v>
      </c>
      <c r="AE117" s="43">
        <v>0</v>
      </c>
      <c r="AF117" s="43">
        <v>0</v>
      </c>
      <c r="AG117" s="20">
        <v>0</v>
      </c>
      <c r="AH117" s="20">
        <v>0</v>
      </c>
      <c r="AI117" s="20">
        <v>0</v>
      </c>
      <c r="AJ117" s="20">
        <v>0</v>
      </c>
      <c r="AK117" s="43">
        <v>0</v>
      </c>
      <c r="AL117" s="43">
        <v>0</v>
      </c>
      <c r="AM117" s="43">
        <v>0</v>
      </c>
      <c r="AN117" s="20">
        <v>0</v>
      </c>
      <c r="AO117" s="20">
        <v>0</v>
      </c>
      <c r="AP117" s="20">
        <v>0</v>
      </c>
      <c r="AQ117" s="20">
        <v>0</v>
      </c>
      <c r="AR117" s="43">
        <v>0</v>
      </c>
      <c r="AS117" s="43">
        <v>0</v>
      </c>
      <c r="AT117" s="43">
        <v>0</v>
      </c>
    </row>
    <row r="118" spans="1:46" x14ac:dyDescent="0.25">
      <c r="A118" s="22" t="s">
        <v>17</v>
      </c>
      <c r="B118" s="23" t="s">
        <v>17</v>
      </c>
      <c r="C118" s="20"/>
      <c r="D118" s="39"/>
      <c r="E118" s="39"/>
      <c r="F118" s="39"/>
      <c r="G118" s="39"/>
      <c r="H118" s="39"/>
      <c r="I118" s="43"/>
      <c r="J118" s="43"/>
      <c r="K118" s="43"/>
      <c r="L118" s="39"/>
      <c r="M118" s="39"/>
      <c r="N118" s="39"/>
      <c r="O118" s="39"/>
      <c r="P118" s="43"/>
      <c r="Q118" s="43"/>
      <c r="R118" s="43"/>
      <c r="S118" s="39"/>
      <c r="T118" s="39"/>
      <c r="U118" s="39"/>
      <c r="V118" s="39"/>
      <c r="W118" s="43"/>
      <c r="X118" s="43"/>
      <c r="Y118" s="43"/>
      <c r="Z118" s="20"/>
      <c r="AA118" s="20"/>
      <c r="AB118" s="20"/>
      <c r="AC118" s="20"/>
      <c r="AD118" s="43"/>
      <c r="AE118" s="43"/>
      <c r="AF118" s="43"/>
      <c r="AG118" s="20"/>
      <c r="AH118" s="20"/>
      <c r="AI118" s="20"/>
      <c r="AJ118" s="20"/>
      <c r="AK118" s="43"/>
      <c r="AL118" s="43"/>
      <c r="AM118" s="43"/>
      <c r="AN118" s="20"/>
      <c r="AO118" s="20"/>
      <c r="AP118" s="20"/>
      <c r="AQ118" s="20"/>
      <c r="AR118" s="43"/>
      <c r="AS118" s="43"/>
      <c r="AT118" s="43"/>
    </row>
    <row r="119" spans="1:46" ht="51" x14ac:dyDescent="0.25">
      <c r="A119" s="22" t="s">
        <v>107</v>
      </c>
      <c r="B119" s="23" t="s">
        <v>108</v>
      </c>
      <c r="C119" s="20" t="s">
        <v>15</v>
      </c>
      <c r="D119" s="39">
        <v>0</v>
      </c>
      <c r="E119" s="39">
        <v>0</v>
      </c>
      <c r="F119" s="39">
        <v>0</v>
      </c>
      <c r="G119" s="39">
        <v>0</v>
      </c>
      <c r="H119" s="39">
        <v>0</v>
      </c>
      <c r="I119" s="43">
        <v>0</v>
      </c>
      <c r="J119" s="43">
        <v>0</v>
      </c>
      <c r="K119" s="43">
        <v>0</v>
      </c>
      <c r="L119" s="39">
        <v>0</v>
      </c>
      <c r="M119" s="39">
        <v>0</v>
      </c>
      <c r="N119" s="39">
        <v>0</v>
      </c>
      <c r="O119" s="39">
        <v>0</v>
      </c>
      <c r="P119" s="43">
        <v>0</v>
      </c>
      <c r="Q119" s="43">
        <v>0</v>
      </c>
      <c r="R119" s="43">
        <v>0</v>
      </c>
      <c r="S119" s="39">
        <v>0</v>
      </c>
      <c r="T119" s="39">
        <v>0</v>
      </c>
      <c r="U119" s="39">
        <v>0</v>
      </c>
      <c r="V119" s="39">
        <v>0</v>
      </c>
      <c r="W119" s="43">
        <v>0</v>
      </c>
      <c r="X119" s="43">
        <v>0</v>
      </c>
      <c r="Y119" s="43">
        <v>0</v>
      </c>
      <c r="Z119" s="20">
        <v>0</v>
      </c>
      <c r="AA119" s="20">
        <v>0</v>
      </c>
      <c r="AB119" s="20">
        <v>0</v>
      </c>
      <c r="AC119" s="20">
        <v>0</v>
      </c>
      <c r="AD119" s="43">
        <v>0</v>
      </c>
      <c r="AE119" s="43">
        <v>0</v>
      </c>
      <c r="AF119" s="43">
        <v>0</v>
      </c>
      <c r="AG119" s="20">
        <v>0</v>
      </c>
      <c r="AH119" s="20">
        <v>0</v>
      </c>
      <c r="AI119" s="20">
        <v>0</v>
      </c>
      <c r="AJ119" s="20">
        <v>0</v>
      </c>
      <c r="AK119" s="43">
        <v>0</v>
      </c>
      <c r="AL119" s="43">
        <v>0</v>
      </c>
      <c r="AM119" s="43">
        <v>0</v>
      </c>
      <c r="AN119" s="20">
        <v>0</v>
      </c>
      <c r="AO119" s="20">
        <v>0</v>
      </c>
      <c r="AP119" s="20">
        <v>0</v>
      </c>
      <c r="AQ119" s="20">
        <v>0</v>
      </c>
      <c r="AR119" s="43">
        <v>0</v>
      </c>
      <c r="AS119" s="43">
        <v>0</v>
      </c>
      <c r="AT119" s="43">
        <v>0</v>
      </c>
    </row>
    <row r="120" spans="1:46" ht="38.25" x14ac:dyDescent="0.25">
      <c r="A120" s="22" t="s">
        <v>109</v>
      </c>
      <c r="B120" s="23" t="s">
        <v>110</v>
      </c>
      <c r="C120" s="20" t="s">
        <v>15</v>
      </c>
      <c r="D120" s="39">
        <v>0</v>
      </c>
      <c r="E120" s="39">
        <v>0</v>
      </c>
      <c r="F120" s="39">
        <v>0</v>
      </c>
      <c r="G120" s="39">
        <v>0</v>
      </c>
      <c r="H120" s="39">
        <v>0</v>
      </c>
      <c r="I120" s="43">
        <v>0</v>
      </c>
      <c r="J120" s="43">
        <v>0</v>
      </c>
      <c r="K120" s="43">
        <v>0</v>
      </c>
      <c r="L120" s="39">
        <v>0</v>
      </c>
      <c r="M120" s="39">
        <v>0</v>
      </c>
      <c r="N120" s="39">
        <v>0</v>
      </c>
      <c r="O120" s="39">
        <v>0</v>
      </c>
      <c r="P120" s="43">
        <v>0</v>
      </c>
      <c r="Q120" s="43">
        <v>0</v>
      </c>
      <c r="R120" s="43">
        <v>0</v>
      </c>
      <c r="S120" s="39">
        <v>0</v>
      </c>
      <c r="T120" s="39">
        <v>0</v>
      </c>
      <c r="U120" s="39">
        <v>0</v>
      </c>
      <c r="V120" s="39">
        <v>0</v>
      </c>
      <c r="W120" s="43">
        <v>0</v>
      </c>
      <c r="X120" s="43">
        <v>0</v>
      </c>
      <c r="Y120" s="43">
        <v>0</v>
      </c>
      <c r="Z120" s="20">
        <v>0</v>
      </c>
      <c r="AA120" s="20">
        <v>0</v>
      </c>
      <c r="AB120" s="20">
        <v>0</v>
      </c>
      <c r="AC120" s="20">
        <v>0</v>
      </c>
      <c r="AD120" s="43">
        <v>0</v>
      </c>
      <c r="AE120" s="43">
        <v>0</v>
      </c>
      <c r="AF120" s="43">
        <v>0</v>
      </c>
      <c r="AG120" s="20">
        <v>0</v>
      </c>
      <c r="AH120" s="20">
        <v>0</v>
      </c>
      <c r="AI120" s="20">
        <v>0</v>
      </c>
      <c r="AJ120" s="20">
        <v>0</v>
      </c>
      <c r="AK120" s="43">
        <v>0</v>
      </c>
      <c r="AL120" s="43">
        <v>0</v>
      </c>
      <c r="AM120" s="43">
        <v>0</v>
      </c>
      <c r="AN120" s="20">
        <v>0</v>
      </c>
      <c r="AO120" s="20">
        <v>0</v>
      </c>
      <c r="AP120" s="20">
        <v>0</v>
      </c>
      <c r="AQ120" s="20">
        <v>0</v>
      </c>
      <c r="AR120" s="43">
        <v>0</v>
      </c>
      <c r="AS120" s="43">
        <v>0</v>
      </c>
      <c r="AT120" s="43">
        <v>0</v>
      </c>
    </row>
    <row r="121" spans="1:46" x14ac:dyDescent="0.25">
      <c r="A121" s="22" t="s">
        <v>17</v>
      </c>
      <c r="B121" s="23" t="s">
        <v>17</v>
      </c>
      <c r="C121" s="20"/>
      <c r="D121" s="39"/>
      <c r="E121" s="39"/>
      <c r="F121" s="39"/>
      <c r="G121" s="39"/>
      <c r="H121" s="39"/>
      <c r="I121" s="43"/>
      <c r="J121" s="43"/>
      <c r="K121" s="43"/>
      <c r="L121" s="39"/>
      <c r="M121" s="39"/>
      <c r="N121" s="39"/>
      <c r="O121" s="39"/>
      <c r="P121" s="43"/>
      <c r="Q121" s="43"/>
      <c r="R121" s="43"/>
      <c r="S121" s="39"/>
      <c r="T121" s="39"/>
      <c r="U121" s="39"/>
      <c r="V121" s="39"/>
      <c r="W121" s="43"/>
      <c r="X121" s="43"/>
      <c r="Y121" s="43"/>
      <c r="Z121" s="20"/>
      <c r="AA121" s="20"/>
      <c r="AB121" s="20"/>
      <c r="AC121" s="20"/>
      <c r="AD121" s="43"/>
      <c r="AE121" s="43"/>
      <c r="AF121" s="43"/>
      <c r="AG121" s="20"/>
      <c r="AH121" s="20"/>
      <c r="AI121" s="20"/>
      <c r="AJ121" s="20"/>
      <c r="AK121" s="43"/>
      <c r="AL121" s="43"/>
      <c r="AM121" s="43"/>
      <c r="AN121" s="20"/>
      <c r="AO121" s="20"/>
      <c r="AP121" s="20"/>
      <c r="AQ121" s="20"/>
      <c r="AR121" s="43"/>
      <c r="AS121" s="43"/>
      <c r="AT121" s="43"/>
    </row>
    <row r="122" spans="1:46" ht="51" x14ac:dyDescent="0.25">
      <c r="A122" s="22" t="s">
        <v>111</v>
      </c>
      <c r="B122" s="23" t="s">
        <v>112</v>
      </c>
      <c r="C122" s="20" t="s">
        <v>15</v>
      </c>
      <c r="D122" s="39">
        <v>0</v>
      </c>
      <c r="E122" s="39">
        <v>0</v>
      </c>
      <c r="F122" s="39">
        <v>0</v>
      </c>
      <c r="G122" s="39">
        <v>0</v>
      </c>
      <c r="H122" s="39">
        <v>0</v>
      </c>
      <c r="I122" s="43">
        <v>0</v>
      </c>
      <c r="J122" s="43">
        <v>0</v>
      </c>
      <c r="K122" s="43">
        <v>0</v>
      </c>
      <c r="L122" s="39">
        <v>0</v>
      </c>
      <c r="M122" s="39">
        <v>0</v>
      </c>
      <c r="N122" s="39">
        <v>0</v>
      </c>
      <c r="O122" s="39">
        <v>0</v>
      </c>
      <c r="P122" s="43">
        <v>0</v>
      </c>
      <c r="Q122" s="43">
        <v>0</v>
      </c>
      <c r="R122" s="43">
        <v>0</v>
      </c>
      <c r="S122" s="39">
        <v>0</v>
      </c>
      <c r="T122" s="39">
        <v>0</v>
      </c>
      <c r="U122" s="39">
        <v>0</v>
      </c>
      <c r="V122" s="39">
        <v>0</v>
      </c>
      <c r="W122" s="43">
        <v>0</v>
      </c>
      <c r="X122" s="43">
        <v>0</v>
      </c>
      <c r="Y122" s="43">
        <v>0</v>
      </c>
      <c r="Z122" s="20">
        <v>0</v>
      </c>
      <c r="AA122" s="20">
        <v>0</v>
      </c>
      <c r="AB122" s="20">
        <v>0</v>
      </c>
      <c r="AC122" s="20">
        <v>0</v>
      </c>
      <c r="AD122" s="43">
        <v>0</v>
      </c>
      <c r="AE122" s="43">
        <v>0</v>
      </c>
      <c r="AF122" s="43">
        <v>0</v>
      </c>
      <c r="AG122" s="20">
        <v>0</v>
      </c>
      <c r="AH122" s="20">
        <v>0</v>
      </c>
      <c r="AI122" s="20">
        <v>0</v>
      </c>
      <c r="AJ122" s="20">
        <v>0</v>
      </c>
      <c r="AK122" s="43">
        <v>0</v>
      </c>
      <c r="AL122" s="43">
        <v>0</v>
      </c>
      <c r="AM122" s="43">
        <v>0</v>
      </c>
      <c r="AN122" s="20">
        <v>0</v>
      </c>
      <c r="AO122" s="20">
        <v>0</v>
      </c>
      <c r="AP122" s="20">
        <v>0</v>
      </c>
      <c r="AQ122" s="20">
        <v>0</v>
      </c>
      <c r="AR122" s="43">
        <v>0</v>
      </c>
      <c r="AS122" s="43">
        <v>0</v>
      </c>
      <c r="AT122" s="43">
        <v>0</v>
      </c>
    </row>
    <row r="123" spans="1:46" x14ac:dyDescent="0.25">
      <c r="A123" s="22" t="s">
        <v>17</v>
      </c>
      <c r="B123" s="23" t="s">
        <v>17</v>
      </c>
      <c r="C123" s="20"/>
      <c r="D123" s="39"/>
      <c r="E123" s="39"/>
      <c r="F123" s="39"/>
      <c r="G123" s="39"/>
      <c r="H123" s="39"/>
      <c r="I123" s="43"/>
      <c r="J123" s="43"/>
      <c r="K123" s="43"/>
      <c r="L123" s="39"/>
      <c r="M123" s="39"/>
      <c r="N123" s="39"/>
      <c r="O123" s="39"/>
      <c r="P123" s="43"/>
      <c r="Q123" s="43"/>
      <c r="R123" s="43"/>
      <c r="S123" s="39"/>
      <c r="T123" s="39"/>
      <c r="U123" s="39"/>
      <c r="V123" s="39"/>
      <c r="W123" s="43"/>
      <c r="X123" s="43"/>
      <c r="Y123" s="43"/>
      <c r="Z123" s="20"/>
      <c r="AA123" s="20"/>
      <c r="AB123" s="20"/>
      <c r="AC123" s="20"/>
      <c r="AD123" s="43"/>
      <c r="AE123" s="43"/>
      <c r="AF123" s="43"/>
      <c r="AG123" s="20"/>
      <c r="AH123" s="20"/>
      <c r="AI123" s="20"/>
      <c r="AJ123" s="20"/>
      <c r="AK123" s="43"/>
      <c r="AL123" s="43"/>
      <c r="AM123" s="43"/>
      <c r="AN123" s="20"/>
      <c r="AO123" s="20"/>
      <c r="AP123" s="20"/>
      <c r="AQ123" s="20"/>
      <c r="AR123" s="43"/>
      <c r="AS123" s="43"/>
      <c r="AT123" s="43"/>
    </row>
    <row r="124" spans="1:46" ht="76.5" x14ac:dyDescent="0.25">
      <c r="A124" s="28" t="s">
        <v>19</v>
      </c>
      <c r="B124" s="29" t="s">
        <v>113</v>
      </c>
      <c r="C124" s="18" t="s">
        <v>15</v>
      </c>
      <c r="D124" s="38">
        <v>0</v>
      </c>
      <c r="E124" s="38">
        <v>0</v>
      </c>
      <c r="F124" s="38">
        <v>0</v>
      </c>
      <c r="G124" s="38">
        <v>0</v>
      </c>
      <c r="H124" s="38">
        <v>0</v>
      </c>
      <c r="I124" s="42">
        <v>0</v>
      </c>
      <c r="J124" s="42">
        <v>0</v>
      </c>
      <c r="K124" s="42">
        <v>0</v>
      </c>
      <c r="L124" s="38">
        <v>0</v>
      </c>
      <c r="M124" s="38">
        <v>0</v>
      </c>
      <c r="N124" s="38">
        <v>0</v>
      </c>
      <c r="O124" s="38">
        <v>0</v>
      </c>
      <c r="P124" s="42">
        <v>0</v>
      </c>
      <c r="Q124" s="42">
        <v>0</v>
      </c>
      <c r="R124" s="42">
        <v>0</v>
      </c>
      <c r="S124" s="38">
        <v>0</v>
      </c>
      <c r="T124" s="38">
        <v>0</v>
      </c>
      <c r="U124" s="38">
        <v>0</v>
      </c>
      <c r="V124" s="38">
        <v>0</v>
      </c>
      <c r="W124" s="42">
        <f t="shared" ref="W124" si="135">SUM(W125:W126)</f>
        <v>0</v>
      </c>
      <c r="X124" s="42">
        <v>0</v>
      </c>
      <c r="Y124" s="42">
        <f t="shared" ref="Y124:AC124" si="136">SUM(Y125:Y126)</f>
        <v>0</v>
      </c>
      <c r="Z124" s="18">
        <f t="shared" si="136"/>
        <v>0</v>
      </c>
      <c r="AA124" s="18">
        <f t="shared" si="136"/>
        <v>0</v>
      </c>
      <c r="AB124" s="18">
        <f t="shared" si="136"/>
        <v>0</v>
      </c>
      <c r="AC124" s="18">
        <f t="shared" si="136"/>
        <v>0</v>
      </c>
      <c r="AD124" s="42">
        <f t="shared" ref="AD124:AT124" si="137">SUM(AD125:AD126)</f>
        <v>0</v>
      </c>
      <c r="AE124" s="42">
        <f t="shared" si="137"/>
        <v>0</v>
      </c>
      <c r="AF124" s="42">
        <f t="shared" si="137"/>
        <v>0</v>
      </c>
      <c r="AG124" s="18">
        <f t="shared" si="137"/>
        <v>0</v>
      </c>
      <c r="AH124" s="18">
        <f t="shared" si="137"/>
        <v>0</v>
      </c>
      <c r="AI124" s="18">
        <f t="shared" si="137"/>
        <v>0</v>
      </c>
      <c r="AJ124" s="18">
        <f t="shared" si="137"/>
        <v>0</v>
      </c>
      <c r="AK124" s="42">
        <f t="shared" si="137"/>
        <v>0</v>
      </c>
      <c r="AL124" s="42">
        <f t="shared" si="137"/>
        <v>0</v>
      </c>
      <c r="AM124" s="42">
        <f t="shared" si="137"/>
        <v>0</v>
      </c>
      <c r="AN124" s="18">
        <f t="shared" si="137"/>
        <v>0</v>
      </c>
      <c r="AO124" s="18">
        <f t="shared" si="137"/>
        <v>0</v>
      </c>
      <c r="AP124" s="18">
        <f t="shared" si="137"/>
        <v>0</v>
      </c>
      <c r="AQ124" s="18">
        <f t="shared" si="137"/>
        <v>0</v>
      </c>
      <c r="AR124" s="42">
        <f t="shared" si="137"/>
        <v>0</v>
      </c>
      <c r="AS124" s="42">
        <f t="shared" si="137"/>
        <v>0</v>
      </c>
      <c r="AT124" s="42">
        <f t="shared" si="137"/>
        <v>0</v>
      </c>
    </row>
    <row r="125" spans="1:46" ht="63.75" x14ac:dyDescent="0.25">
      <c r="A125" s="22" t="s">
        <v>114</v>
      </c>
      <c r="B125" s="23" t="s">
        <v>115</v>
      </c>
      <c r="C125" s="20" t="s">
        <v>15</v>
      </c>
      <c r="D125" s="39">
        <v>0</v>
      </c>
      <c r="E125" s="39">
        <v>0</v>
      </c>
      <c r="F125" s="39">
        <v>0</v>
      </c>
      <c r="G125" s="39">
        <v>0</v>
      </c>
      <c r="H125" s="39">
        <v>0</v>
      </c>
      <c r="I125" s="43">
        <v>0</v>
      </c>
      <c r="J125" s="43">
        <v>0</v>
      </c>
      <c r="K125" s="43">
        <v>0</v>
      </c>
      <c r="L125" s="39">
        <v>0</v>
      </c>
      <c r="M125" s="39">
        <v>0</v>
      </c>
      <c r="N125" s="39">
        <v>0</v>
      </c>
      <c r="O125" s="39">
        <v>0</v>
      </c>
      <c r="P125" s="43">
        <v>0</v>
      </c>
      <c r="Q125" s="43">
        <v>0</v>
      </c>
      <c r="R125" s="43">
        <v>0</v>
      </c>
      <c r="S125" s="39">
        <v>0</v>
      </c>
      <c r="T125" s="39">
        <v>0</v>
      </c>
      <c r="U125" s="39">
        <v>0</v>
      </c>
      <c r="V125" s="39">
        <v>0</v>
      </c>
      <c r="W125" s="43">
        <v>0</v>
      </c>
      <c r="X125" s="43">
        <v>0</v>
      </c>
      <c r="Y125" s="43">
        <v>0</v>
      </c>
      <c r="Z125" s="20">
        <v>0</v>
      </c>
      <c r="AA125" s="20">
        <v>0</v>
      </c>
      <c r="AB125" s="20">
        <v>0</v>
      </c>
      <c r="AC125" s="20">
        <v>0</v>
      </c>
      <c r="AD125" s="43">
        <v>0</v>
      </c>
      <c r="AE125" s="43">
        <v>0</v>
      </c>
      <c r="AF125" s="43">
        <v>0</v>
      </c>
      <c r="AG125" s="20">
        <v>0</v>
      </c>
      <c r="AH125" s="20">
        <v>0</v>
      </c>
      <c r="AI125" s="20">
        <v>0</v>
      </c>
      <c r="AJ125" s="20">
        <v>0</v>
      </c>
      <c r="AK125" s="43">
        <v>0</v>
      </c>
      <c r="AL125" s="43">
        <v>0</v>
      </c>
      <c r="AM125" s="43">
        <v>0</v>
      </c>
      <c r="AN125" s="20">
        <v>0</v>
      </c>
      <c r="AO125" s="20">
        <v>0</v>
      </c>
      <c r="AP125" s="20">
        <v>0</v>
      </c>
      <c r="AQ125" s="20">
        <v>0</v>
      </c>
      <c r="AR125" s="43">
        <v>0</v>
      </c>
      <c r="AS125" s="43">
        <v>0</v>
      </c>
      <c r="AT125" s="43">
        <v>0</v>
      </c>
    </row>
    <row r="126" spans="1:46" x14ac:dyDescent="0.25">
      <c r="A126" s="22" t="s">
        <v>17</v>
      </c>
      <c r="B126" s="30" t="s">
        <v>17</v>
      </c>
      <c r="C126" s="20"/>
      <c r="D126" s="39"/>
      <c r="E126" s="39"/>
      <c r="F126" s="39"/>
      <c r="G126" s="39"/>
      <c r="H126" s="39"/>
      <c r="I126" s="43"/>
      <c r="J126" s="43"/>
      <c r="K126" s="43"/>
      <c r="L126" s="39"/>
      <c r="M126" s="39"/>
      <c r="N126" s="39"/>
      <c r="O126" s="39"/>
      <c r="P126" s="43"/>
      <c r="Q126" s="43"/>
      <c r="R126" s="43"/>
      <c r="S126" s="39"/>
      <c r="T126" s="39"/>
      <c r="U126" s="39"/>
      <c r="V126" s="39"/>
      <c r="W126" s="43"/>
      <c r="X126" s="43"/>
      <c r="Y126" s="43"/>
      <c r="Z126" s="20"/>
      <c r="AA126" s="20"/>
      <c r="AB126" s="20"/>
      <c r="AC126" s="20"/>
      <c r="AD126" s="43"/>
      <c r="AE126" s="43"/>
      <c r="AF126" s="43"/>
      <c r="AG126" s="20"/>
      <c r="AH126" s="20"/>
      <c r="AI126" s="20"/>
      <c r="AJ126" s="20"/>
      <c r="AK126" s="43"/>
      <c r="AL126" s="43"/>
      <c r="AM126" s="43"/>
      <c r="AN126" s="20"/>
      <c r="AO126" s="20"/>
      <c r="AP126" s="20"/>
      <c r="AQ126" s="20"/>
      <c r="AR126" s="43"/>
      <c r="AS126" s="43"/>
      <c r="AT126" s="43"/>
    </row>
    <row r="127" spans="1:46" ht="63.75" x14ac:dyDescent="0.25">
      <c r="A127" s="22" t="s">
        <v>116</v>
      </c>
      <c r="B127" s="23" t="s">
        <v>117</v>
      </c>
      <c r="C127" s="20" t="s">
        <v>15</v>
      </c>
      <c r="D127" s="39">
        <v>0</v>
      </c>
      <c r="E127" s="39">
        <v>0</v>
      </c>
      <c r="F127" s="39">
        <v>0</v>
      </c>
      <c r="G127" s="39">
        <v>0</v>
      </c>
      <c r="H127" s="39">
        <v>0</v>
      </c>
      <c r="I127" s="43">
        <v>0</v>
      </c>
      <c r="J127" s="43">
        <v>0</v>
      </c>
      <c r="K127" s="43">
        <v>0</v>
      </c>
      <c r="L127" s="39">
        <v>0</v>
      </c>
      <c r="M127" s="39">
        <v>0</v>
      </c>
      <c r="N127" s="39">
        <v>0</v>
      </c>
      <c r="O127" s="39">
        <v>0</v>
      </c>
      <c r="P127" s="43">
        <v>0</v>
      </c>
      <c r="Q127" s="43">
        <v>0</v>
      </c>
      <c r="R127" s="43">
        <v>0</v>
      </c>
      <c r="S127" s="39">
        <v>0</v>
      </c>
      <c r="T127" s="39">
        <v>0</v>
      </c>
      <c r="U127" s="39">
        <v>0</v>
      </c>
      <c r="V127" s="39">
        <v>0</v>
      </c>
      <c r="W127" s="43">
        <v>0</v>
      </c>
      <c r="X127" s="43">
        <v>0</v>
      </c>
      <c r="Y127" s="43">
        <v>0</v>
      </c>
      <c r="Z127" s="20">
        <v>0</v>
      </c>
      <c r="AA127" s="20">
        <v>0</v>
      </c>
      <c r="AB127" s="20">
        <v>0</v>
      </c>
      <c r="AC127" s="20">
        <v>0</v>
      </c>
      <c r="AD127" s="43">
        <v>0</v>
      </c>
      <c r="AE127" s="43">
        <v>0</v>
      </c>
      <c r="AF127" s="43">
        <v>0</v>
      </c>
      <c r="AG127" s="20">
        <v>0</v>
      </c>
      <c r="AH127" s="20">
        <v>0</v>
      </c>
      <c r="AI127" s="20">
        <v>0</v>
      </c>
      <c r="AJ127" s="20">
        <v>0</v>
      </c>
      <c r="AK127" s="43">
        <v>0</v>
      </c>
      <c r="AL127" s="43">
        <v>0</v>
      </c>
      <c r="AM127" s="43">
        <v>0</v>
      </c>
      <c r="AN127" s="20">
        <v>0</v>
      </c>
      <c r="AO127" s="20">
        <v>0</v>
      </c>
      <c r="AP127" s="20">
        <v>0</v>
      </c>
      <c r="AQ127" s="20">
        <v>0</v>
      </c>
      <c r="AR127" s="43">
        <v>0</v>
      </c>
      <c r="AS127" s="43">
        <v>0</v>
      </c>
      <c r="AT127" s="43">
        <v>0</v>
      </c>
    </row>
    <row r="128" spans="1:46" x14ac:dyDescent="0.25">
      <c r="A128" s="22" t="s">
        <v>17</v>
      </c>
      <c r="B128" s="30" t="s">
        <v>17</v>
      </c>
      <c r="C128" s="20"/>
      <c r="D128" s="39"/>
      <c r="E128" s="39"/>
      <c r="F128" s="39"/>
      <c r="G128" s="39"/>
      <c r="H128" s="39"/>
      <c r="I128" s="43"/>
      <c r="J128" s="43"/>
      <c r="K128" s="43"/>
      <c r="L128" s="39"/>
      <c r="M128" s="39"/>
      <c r="N128" s="39"/>
      <c r="O128" s="39"/>
      <c r="P128" s="43"/>
      <c r="Q128" s="43"/>
      <c r="R128" s="43"/>
      <c r="S128" s="39"/>
      <c r="T128" s="39"/>
      <c r="U128" s="39"/>
      <c r="V128" s="39"/>
      <c r="W128" s="43"/>
      <c r="X128" s="43"/>
      <c r="Y128" s="43"/>
      <c r="Z128" s="20"/>
      <c r="AA128" s="20"/>
      <c r="AB128" s="20"/>
      <c r="AC128" s="20"/>
      <c r="AD128" s="43"/>
      <c r="AE128" s="43"/>
      <c r="AF128" s="43"/>
      <c r="AG128" s="20"/>
      <c r="AH128" s="20"/>
      <c r="AI128" s="20"/>
      <c r="AJ128" s="20"/>
      <c r="AK128" s="43"/>
      <c r="AL128" s="43"/>
      <c r="AM128" s="43"/>
      <c r="AN128" s="20"/>
      <c r="AO128" s="20"/>
      <c r="AP128" s="20"/>
      <c r="AQ128" s="20"/>
      <c r="AR128" s="43"/>
      <c r="AS128" s="43"/>
      <c r="AT128" s="43"/>
    </row>
    <row r="129" spans="1:46" ht="38.25" x14ac:dyDescent="0.25">
      <c r="A129" s="28" t="s">
        <v>21</v>
      </c>
      <c r="B129" s="29" t="s">
        <v>118</v>
      </c>
      <c r="C129" s="18" t="s">
        <v>15</v>
      </c>
      <c r="D129" s="38">
        <f t="shared" ref="D129:X129" si="138">SUM(D130:D134)</f>
        <v>0</v>
      </c>
      <c r="E129" s="38">
        <f t="shared" si="138"/>
        <v>0.5</v>
      </c>
      <c r="F129" s="38">
        <f t="shared" si="138"/>
        <v>0</v>
      </c>
      <c r="G129" s="38">
        <f t="shared" si="138"/>
        <v>0.432</v>
      </c>
      <c r="H129" s="38">
        <f t="shared" si="138"/>
        <v>0</v>
      </c>
      <c r="I129" s="42">
        <f t="shared" si="138"/>
        <v>0</v>
      </c>
      <c r="J129" s="42">
        <f t="shared" si="138"/>
        <v>0</v>
      </c>
      <c r="K129" s="42">
        <f t="shared" si="138"/>
        <v>0</v>
      </c>
      <c r="L129" s="38">
        <f t="shared" si="138"/>
        <v>0.5</v>
      </c>
      <c r="M129" s="38">
        <f t="shared" si="138"/>
        <v>0</v>
      </c>
      <c r="N129" s="38">
        <f t="shared" si="138"/>
        <v>0.432</v>
      </c>
      <c r="O129" s="38">
        <f t="shared" si="138"/>
        <v>0</v>
      </c>
      <c r="P129" s="42">
        <f t="shared" si="138"/>
        <v>0</v>
      </c>
      <c r="Q129" s="42">
        <f t="shared" si="138"/>
        <v>0</v>
      </c>
      <c r="R129" s="42">
        <f t="shared" si="138"/>
        <v>0</v>
      </c>
      <c r="S129" s="38">
        <f t="shared" si="138"/>
        <v>0</v>
      </c>
      <c r="T129" s="38">
        <f t="shared" si="138"/>
        <v>0</v>
      </c>
      <c r="U129" s="38">
        <v>0</v>
      </c>
      <c r="V129" s="38">
        <f t="shared" si="138"/>
        <v>0</v>
      </c>
      <c r="W129" s="42">
        <f t="shared" ref="W129" si="139">SUM(W130:W134)</f>
        <v>0</v>
      </c>
      <c r="X129" s="42">
        <f t="shared" si="138"/>
        <v>0</v>
      </c>
      <c r="Y129" s="42">
        <f t="shared" ref="Y129:AT129" si="140">SUM(Y130:Y134)</f>
        <v>0</v>
      </c>
      <c r="Z129" s="18">
        <f t="shared" si="140"/>
        <v>0.5</v>
      </c>
      <c r="AA129" s="18">
        <f t="shared" si="140"/>
        <v>0</v>
      </c>
      <c r="AB129" s="18">
        <f t="shared" si="140"/>
        <v>0.122</v>
      </c>
      <c r="AC129" s="18">
        <f t="shared" si="140"/>
        <v>0</v>
      </c>
      <c r="AD129" s="42">
        <f t="shared" si="140"/>
        <v>0</v>
      </c>
      <c r="AE129" s="42">
        <f t="shared" si="140"/>
        <v>0</v>
      </c>
      <c r="AF129" s="42">
        <f t="shared" si="140"/>
        <v>0</v>
      </c>
      <c r="AG129" s="18">
        <f t="shared" si="140"/>
        <v>0</v>
      </c>
      <c r="AH129" s="18">
        <f t="shared" si="140"/>
        <v>0</v>
      </c>
      <c r="AI129" s="18">
        <f t="shared" si="140"/>
        <v>0.31</v>
      </c>
      <c r="AJ129" s="18">
        <f t="shared" si="140"/>
        <v>0</v>
      </c>
      <c r="AK129" s="42">
        <f t="shared" si="140"/>
        <v>0</v>
      </c>
      <c r="AL129" s="42">
        <f t="shared" si="140"/>
        <v>0</v>
      </c>
      <c r="AM129" s="42">
        <f t="shared" si="140"/>
        <v>0</v>
      </c>
      <c r="AN129" s="18">
        <f t="shared" si="140"/>
        <v>0</v>
      </c>
      <c r="AO129" s="18">
        <f t="shared" si="140"/>
        <v>0</v>
      </c>
      <c r="AP129" s="18">
        <f t="shared" si="140"/>
        <v>0</v>
      </c>
      <c r="AQ129" s="18">
        <f t="shared" si="140"/>
        <v>0</v>
      </c>
      <c r="AR129" s="42">
        <f t="shared" si="140"/>
        <v>0</v>
      </c>
      <c r="AS129" s="42">
        <f t="shared" si="140"/>
        <v>0</v>
      </c>
      <c r="AT129" s="42">
        <f t="shared" si="140"/>
        <v>0</v>
      </c>
    </row>
    <row r="130" spans="1:46" ht="38.25" x14ac:dyDescent="0.25">
      <c r="A130" s="24" t="s">
        <v>21</v>
      </c>
      <c r="B130" s="25" t="s">
        <v>208</v>
      </c>
      <c r="C130" s="26" t="s">
        <v>209</v>
      </c>
      <c r="D130" s="40">
        <v>0</v>
      </c>
      <c r="E130" s="40">
        <v>0.1</v>
      </c>
      <c r="F130" s="40">
        <v>0</v>
      </c>
      <c r="G130" s="40">
        <v>0</v>
      </c>
      <c r="H130" s="40">
        <v>0</v>
      </c>
      <c r="I130" s="44">
        <v>0</v>
      </c>
      <c r="J130" s="44">
        <v>0</v>
      </c>
      <c r="K130" s="44">
        <v>0</v>
      </c>
      <c r="L130" s="40">
        <f t="shared" ref="L130" si="141">S130+Z130+AG130+AN130</f>
        <v>0.1</v>
      </c>
      <c r="M130" s="40">
        <f t="shared" ref="M130" si="142">T130+AA130+AH130+AO130</f>
        <v>0</v>
      </c>
      <c r="N130" s="40">
        <f t="shared" ref="N130" si="143">U130+AB130+AI130+AP130</f>
        <v>0</v>
      </c>
      <c r="O130" s="40">
        <f t="shared" ref="O130" si="144">V130+AC130+AJ130+AQ130</f>
        <v>0</v>
      </c>
      <c r="P130" s="44">
        <f t="shared" ref="P130" si="145">W130+AD130+AK130+AR130</f>
        <v>0</v>
      </c>
      <c r="Q130" s="44">
        <f t="shared" ref="Q130" si="146">X130+AE130+AL130+AS130</f>
        <v>0</v>
      </c>
      <c r="R130" s="44">
        <f t="shared" ref="R130" si="147">Y130+AF130+AM130+AT130</f>
        <v>0</v>
      </c>
      <c r="S130" s="40">
        <v>0</v>
      </c>
      <c r="T130" s="40">
        <v>0</v>
      </c>
      <c r="U130" s="40">
        <v>0</v>
      </c>
      <c r="V130" s="40">
        <v>0</v>
      </c>
      <c r="W130" s="44">
        <v>0</v>
      </c>
      <c r="X130" s="44">
        <v>0</v>
      </c>
      <c r="Y130" s="44">
        <v>0</v>
      </c>
      <c r="Z130" s="26">
        <v>0.1</v>
      </c>
      <c r="AA130" s="26">
        <v>0</v>
      </c>
      <c r="AB130" s="26">
        <v>0</v>
      </c>
      <c r="AC130" s="26">
        <v>0</v>
      </c>
      <c r="AD130" s="44">
        <v>0</v>
      </c>
      <c r="AE130" s="44">
        <v>0</v>
      </c>
      <c r="AF130" s="44">
        <v>0</v>
      </c>
      <c r="AG130" s="26">
        <v>0</v>
      </c>
      <c r="AH130" s="26">
        <v>0</v>
      </c>
      <c r="AI130" s="26">
        <v>0</v>
      </c>
      <c r="AJ130" s="26">
        <v>0</v>
      </c>
      <c r="AK130" s="44">
        <v>0</v>
      </c>
      <c r="AL130" s="44">
        <v>0</v>
      </c>
      <c r="AM130" s="44">
        <v>0</v>
      </c>
      <c r="AN130" s="26">
        <v>0</v>
      </c>
      <c r="AO130" s="26">
        <v>0</v>
      </c>
      <c r="AP130" s="26">
        <v>0</v>
      </c>
      <c r="AQ130" s="26">
        <v>0</v>
      </c>
      <c r="AR130" s="44">
        <v>0</v>
      </c>
      <c r="AS130" s="44">
        <v>0</v>
      </c>
      <c r="AT130" s="44">
        <v>0</v>
      </c>
    </row>
    <row r="131" spans="1:46" ht="51" x14ac:dyDescent="0.25">
      <c r="A131" s="24" t="s">
        <v>21</v>
      </c>
      <c r="B131" s="25" t="s">
        <v>210</v>
      </c>
      <c r="C131" s="26" t="s">
        <v>211</v>
      </c>
      <c r="D131" s="40">
        <v>0</v>
      </c>
      <c r="E131" s="40">
        <v>0</v>
      </c>
      <c r="F131" s="40">
        <v>0</v>
      </c>
      <c r="G131" s="40">
        <v>0.122</v>
      </c>
      <c r="H131" s="40">
        <v>0</v>
      </c>
      <c r="I131" s="44">
        <v>0</v>
      </c>
      <c r="J131" s="44">
        <v>0</v>
      </c>
      <c r="K131" s="44">
        <v>0</v>
      </c>
      <c r="L131" s="40">
        <f t="shared" ref="L131:L133" si="148">S131+Z131+AG131+AN131</f>
        <v>0</v>
      </c>
      <c r="M131" s="40">
        <f t="shared" ref="M131:M133" si="149">T131+AA131+AH131+AO131</f>
        <v>0</v>
      </c>
      <c r="N131" s="40">
        <f t="shared" ref="N131:N133" si="150">U131+AB131+AI131+AP131</f>
        <v>0.122</v>
      </c>
      <c r="O131" s="40">
        <f t="shared" ref="O131:O133" si="151">V131+AC131+AJ131+AQ131</f>
        <v>0</v>
      </c>
      <c r="P131" s="44">
        <f t="shared" ref="P131:P133" si="152">W131+AD131+AK131+AR131</f>
        <v>0</v>
      </c>
      <c r="Q131" s="44">
        <f t="shared" ref="Q131:Q133" si="153">X131+AE131+AL131+AS131</f>
        <v>0</v>
      </c>
      <c r="R131" s="44">
        <f t="shared" ref="R131:R133" si="154">Y131+AF131+AM131+AT131</f>
        <v>0</v>
      </c>
      <c r="S131" s="40">
        <v>0</v>
      </c>
      <c r="T131" s="40">
        <v>0</v>
      </c>
      <c r="U131" s="40">
        <v>0</v>
      </c>
      <c r="V131" s="40">
        <v>0</v>
      </c>
      <c r="W131" s="44">
        <v>0</v>
      </c>
      <c r="X131" s="44">
        <v>0</v>
      </c>
      <c r="Y131" s="44">
        <v>0</v>
      </c>
      <c r="Z131" s="26">
        <v>0</v>
      </c>
      <c r="AA131" s="26">
        <v>0</v>
      </c>
      <c r="AB131" s="26">
        <v>0.122</v>
      </c>
      <c r="AC131" s="26">
        <v>0</v>
      </c>
      <c r="AD131" s="44">
        <v>0</v>
      </c>
      <c r="AE131" s="44">
        <v>0</v>
      </c>
      <c r="AF131" s="44">
        <v>0</v>
      </c>
      <c r="AG131" s="26">
        <v>0</v>
      </c>
      <c r="AH131" s="26">
        <v>0</v>
      </c>
      <c r="AI131" s="26">
        <v>0</v>
      </c>
      <c r="AJ131" s="26">
        <v>0</v>
      </c>
      <c r="AK131" s="44">
        <v>0</v>
      </c>
      <c r="AL131" s="44">
        <v>0</v>
      </c>
      <c r="AM131" s="44">
        <v>0</v>
      </c>
      <c r="AN131" s="26">
        <v>0</v>
      </c>
      <c r="AO131" s="26">
        <v>0</v>
      </c>
      <c r="AP131" s="26">
        <v>0</v>
      </c>
      <c r="AQ131" s="26">
        <v>0</v>
      </c>
      <c r="AR131" s="44">
        <v>0</v>
      </c>
      <c r="AS131" s="44">
        <v>0</v>
      </c>
      <c r="AT131" s="44">
        <v>0</v>
      </c>
    </row>
    <row r="132" spans="1:46" ht="25.5" x14ac:dyDescent="0.25">
      <c r="A132" s="24" t="s">
        <v>21</v>
      </c>
      <c r="B132" s="25" t="s">
        <v>230</v>
      </c>
      <c r="C132" s="26" t="s">
        <v>231</v>
      </c>
      <c r="D132" s="40">
        <v>0</v>
      </c>
      <c r="E132" s="40">
        <v>0.4</v>
      </c>
      <c r="F132" s="40">
        <v>0</v>
      </c>
      <c r="G132" s="40">
        <v>0</v>
      </c>
      <c r="H132" s="40">
        <v>0</v>
      </c>
      <c r="I132" s="44">
        <v>0</v>
      </c>
      <c r="J132" s="44">
        <v>0</v>
      </c>
      <c r="K132" s="44">
        <v>0</v>
      </c>
      <c r="L132" s="40">
        <f t="shared" si="148"/>
        <v>0.4</v>
      </c>
      <c r="M132" s="40">
        <f t="shared" si="149"/>
        <v>0</v>
      </c>
      <c r="N132" s="40">
        <f t="shared" si="150"/>
        <v>0</v>
      </c>
      <c r="O132" s="40">
        <f t="shared" si="151"/>
        <v>0</v>
      </c>
      <c r="P132" s="44">
        <f t="shared" si="152"/>
        <v>0</v>
      </c>
      <c r="Q132" s="44">
        <f t="shared" si="153"/>
        <v>0</v>
      </c>
      <c r="R132" s="44">
        <f t="shared" si="154"/>
        <v>0</v>
      </c>
      <c r="S132" s="40">
        <v>0</v>
      </c>
      <c r="T132" s="40">
        <v>0</v>
      </c>
      <c r="U132" s="40">
        <v>0</v>
      </c>
      <c r="V132" s="40">
        <v>0</v>
      </c>
      <c r="W132" s="44">
        <v>0</v>
      </c>
      <c r="X132" s="44">
        <v>0</v>
      </c>
      <c r="Y132" s="44">
        <v>0</v>
      </c>
      <c r="Z132" s="26">
        <v>0.4</v>
      </c>
      <c r="AA132" s="26">
        <v>0</v>
      </c>
      <c r="AB132" s="26">
        <v>0</v>
      </c>
      <c r="AC132" s="26">
        <v>0</v>
      </c>
      <c r="AD132" s="44">
        <v>0</v>
      </c>
      <c r="AE132" s="44">
        <v>0</v>
      </c>
      <c r="AF132" s="44">
        <v>0</v>
      </c>
      <c r="AG132" s="26">
        <v>0</v>
      </c>
      <c r="AH132" s="26">
        <v>0</v>
      </c>
      <c r="AI132" s="26">
        <v>0</v>
      </c>
      <c r="AJ132" s="26">
        <v>0</v>
      </c>
      <c r="AK132" s="44">
        <v>0</v>
      </c>
      <c r="AL132" s="44">
        <v>0</v>
      </c>
      <c r="AM132" s="44">
        <v>0</v>
      </c>
      <c r="AN132" s="26">
        <v>0</v>
      </c>
      <c r="AO132" s="26">
        <v>0</v>
      </c>
      <c r="AP132" s="26">
        <v>0</v>
      </c>
      <c r="AQ132" s="26">
        <v>0</v>
      </c>
      <c r="AR132" s="44">
        <v>0</v>
      </c>
      <c r="AS132" s="44">
        <v>0</v>
      </c>
      <c r="AT132" s="44">
        <v>0</v>
      </c>
    </row>
    <row r="133" spans="1:46" ht="25.5" x14ac:dyDescent="0.25">
      <c r="A133" s="24" t="s">
        <v>21</v>
      </c>
      <c r="B133" s="25" t="s">
        <v>232</v>
      </c>
      <c r="C133" s="26" t="s">
        <v>233</v>
      </c>
      <c r="D133" s="40">
        <v>0</v>
      </c>
      <c r="E133" s="40">
        <v>0</v>
      </c>
      <c r="F133" s="40">
        <v>0</v>
      </c>
      <c r="G133" s="40">
        <v>0.31</v>
      </c>
      <c r="H133" s="40">
        <v>0</v>
      </c>
      <c r="I133" s="44">
        <v>0</v>
      </c>
      <c r="J133" s="44">
        <v>0</v>
      </c>
      <c r="K133" s="44">
        <v>0</v>
      </c>
      <c r="L133" s="40">
        <f t="shared" si="148"/>
        <v>0</v>
      </c>
      <c r="M133" s="40">
        <f t="shared" si="149"/>
        <v>0</v>
      </c>
      <c r="N133" s="40">
        <f t="shared" si="150"/>
        <v>0.31</v>
      </c>
      <c r="O133" s="40">
        <f t="shared" si="151"/>
        <v>0</v>
      </c>
      <c r="P133" s="44">
        <f t="shared" si="152"/>
        <v>0</v>
      </c>
      <c r="Q133" s="44">
        <f t="shared" si="153"/>
        <v>0</v>
      </c>
      <c r="R133" s="44">
        <f t="shared" si="154"/>
        <v>0</v>
      </c>
      <c r="S133" s="40">
        <v>0</v>
      </c>
      <c r="T133" s="40">
        <v>0</v>
      </c>
      <c r="U133" s="40">
        <v>0</v>
      </c>
      <c r="V133" s="40">
        <v>0</v>
      </c>
      <c r="W133" s="44">
        <v>0</v>
      </c>
      <c r="X133" s="44">
        <v>0</v>
      </c>
      <c r="Y133" s="44">
        <v>0</v>
      </c>
      <c r="Z133" s="26">
        <v>0</v>
      </c>
      <c r="AA133" s="26">
        <v>0</v>
      </c>
      <c r="AB133" s="26">
        <v>0</v>
      </c>
      <c r="AC133" s="26">
        <v>0</v>
      </c>
      <c r="AD133" s="44">
        <v>0</v>
      </c>
      <c r="AE133" s="44">
        <v>0</v>
      </c>
      <c r="AF133" s="44">
        <v>0</v>
      </c>
      <c r="AG133" s="26">
        <v>0</v>
      </c>
      <c r="AH133" s="26">
        <v>0</v>
      </c>
      <c r="AI133" s="26">
        <v>0.31</v>
      </c>
      <c r="AJ133" s="26">
        <v>0</v>
      </c>
      <c r="AK133" s="44">
        <v>0</v>
      </c>
      <c r="AL133" s="44">
        <v>0</v>
      </c>
      <c r="AM133" s="44">
        <v>0</v>
      </c>
      <c r="AN133" s="26">
        <v>0</v>
      </c>
      <c r="AO133" s="26">
        <v>0</v>
      </c>
      <c r="AP133" s="26">
        <v>0</v>
      </c>
      <c r="AQ133" s="26">
        <v>0</v>
      </c>
      <c r="AR133" s="44">
        <v>0</v>
      </c>
      <c r="AS133" s="44">
        <v>0</v>
      </c>
      <c r="AT133" s="44">
        <v>0</v>
      </c>
    </row>
    <row r="134" spans="1:46" x14ac:dyDescent="0.25">
      <c r="A134" s="22" t="s">
        <v>17</v>
      </c>
      <c r="B134" s="30" t="s">
        <v>17</v>
      </c>
      <c r="C134" s="31"/>
      <c r="D134" s="41"/>
      <c r="E134" s="41"/>
      <c r="F134" s="41"/>
      <c r="G134" s="41"/>
      <c r="H134" s="41"/>
      <c r="I134" s="45"/>
      <c r="J134" s="45"/>
      <c r="K134" s="45"/>
      <c r="L134" s="41"/>
      <c r="M134" s="41"/>
      <c r="N134" s="41"/>
      <c r="O134" s="41"/>
      <c r="P134" s="45"/>
      <c r="Q134" s="45"/>
      <c r="R134" s="45"/>
      <c r="S134" s="41"/>
      <c r="T134" s="41"/>
      <c r="U134" s="41"/>
      <c r="V134" s="41"/>
      <c r="W134" s="45"/>
      <c r="X134" s="45"/>
      <c r="Y134" s="45"/>
      <c r="Z134" s="41"/>
      <c r="AA134" s="41"/>
      <c r="AB134" s="41"/>
      <c r="AC134" s="41"/>
      <c r="AD134" s="45"/>
      <c r="AE134" s="45"/>
      <c r="AF134" s="45"/>
      <c r="AG134" s="41"/>
      <c r="AH134" s="41"/>
      <c r="AI134" s="41"/>
      <c r="AJ134" s="41"/>
      <c r="AK134" s="45"/>
      <c r="AL134" s="45"/>
      <c r="AM134" s="45"/>
      <c r="AN134" s="41"/>
      <c r="AO134" s="41"/>
      <c r="AP134" s="41"/>
      <c r="AQ134" s="41"/>
      <c r="AR134" s="45"/>
      <c r="AS134" s="45"/>
      <c r="AT134" s="45"/>
    </row>
    <row r="135" spans="1:46" ht="51.75" x14ac:dyDescent="0.25">
      <c r="A135" s="28" t="s">
        <v>22</v>
      </c>
      <c r="B135" s="32" t="s">
        <v>119</v>
      </c>
      <c r="C135" s="18" t="s">
        <v>15</v>
      </c>
      <c r="D135" s="38">
        <f>SUM(D136:D137)</f>
        <v>0</v>
      </c>
      <c r="E135" s="38">
        <f t="shared" ref="E135:AT135" si="155">SUM(E136:E137)</f>
        <v>0</v>
      </c>
      <c r="F135" s="38">
        <f t="shared" si="155"/>
        <v>0</v>
      </c>
      <c r="G135" s="38">
        <f t="shared" si="155"/>
        <v>0</v>
      </c>
      <c r="H135" s="38">
        <f t="shared" si="155"/>
        <v>0</v>
      </c>
      <c r="I135" s="42">
        <f t="shared" si="155"/>
        <v>0</v>
      </c>
      <c r="J135" s="42">
        <f t="shared" si="155"/>
        <v>0</v>
      </c>
      <c r="K135" s="42">
        <f t="shared" si="155"/>
        <v>0</v>
      </c>
      <c r="L135" s="38">
        <f t="shared" si="155"/>
        <v>0</v>
      </c>
      <c r="M135" s="38">
        <f t="shared" si="155"/>
        <v>0</v>
      </c>
      <c r="N135" s="38">
        <f t="shared" si="155"/>
        <v>0</v>
      </c>
      <c r="O135" s="38">
        <f t="shared" si="155"/>
        <v>0</v>
      </c>
      <c r="P135" s="42">
        <f t="shared" si="155"/>
        <v>0</v>
      </c>
      <c r="Q135" s="42">
        <f t="shared" si="155"/>
        <v>0</v>
      </c>
      <c r="R135" s="42">
        <f t="shared" si="155"/>
        <v>0</v>
      </c>
      <c r="S135" s="38">
        <f t="shared" si="155"/>
        <v>0</v>
      </c>
      <c r="T135" s="38">
        <f t="shared" si="155"/>
        <v>0</v>
      </c>
      <c r="U135" s="38">
        <f t="shared" si="155"/>
        <v>0</v>
      </c>
      <c r="V135" s="38">
        <f t="shared" si="155"/>
        <v>0</v>
      </c>
      <c r="W135" s="42">
        <f t="shared" si="155"/>
        <v>0</v>
      </c>
      <c r="X135" s="42">
        <f t="shared" si="155"/>
        <v>0</v>
      </c>
      <c r="Y135" s="42">
        <f t="shared" si="155"/>
        <v>0</v>
      </c>
      <c r="Z135" s="38">
        <f t="shared" si="155"/>
        <v>0</v>
      </c>
      <c r="AA135" s="38">
        <f t="shared" si="155"/>
        <v>0</v>
      </c>
      <c r="AB135" s="38">
        <f t="shared" si="155"/>
        <v>0</v>
      </c>
      <c r="AC135" s="38">
        <f t="shared" si="155"/>
        <v>0</v>
      </c>
      <c r="AD135" s="42">
        <f t="shared" si="155"/>
        <v>0</v>
      </c>
      <c r="AE135" s="42">
        <f t="shared" si="155"/>
        <v>0</v>
      </c>
      <c r="AF135" s="42">
        <f t="shared" si="155"/>
        <v>0</v>
      </c>
      <c r="AG135" s="38">
        <f t="shared" si="155"/>
        <v>0</v>
      </c>
      <c r="AH135" s="38">
        <f t="shared" si="155"/>
        <v>0</v>
      </c>
      <c r="AI135" s="38">
        <f t="shared" si="155"/>
        <v>0</v>
      </c>
      <c r="AJ135" s="38">
        <f t="shared" si="155"/>
        <v>0</v>
      </c>
      <c r="AK135" s="42">
        <f t="shared" si="155"/>
        <v>0</v>
      </c>
      <c r="AL135" s="42">
        <f t="shared" si="155"/>
        <v>0</v>
      </c>
      <c r="AM135" s="42">
        <f t="shared" si="155"/>
        <v>0</v>
      </c>
      <c r="AN135" s="38">
        <f t="shared" si="155"/>
        <v>0</v>
      </c>
      <c r="AO135" s="38">
        <f t="shared" si="155"/>
        <v>0</v>
      </c>
      <c r="AP135" s="38">
        <f t="shared" si="155"/>
        <v>0</v>
      </c>
      <c r="AQ135" s="38">
        <f t="shared" si="155"/>
        <v>0</v>
      </c>
      <c r="AR135" s="42">
        <f t="shared" si="155"/>
        <v>0</v>
      </c>
      <c r="AS135" s="42">
        <f t="shared" si="155"/>
        <v>0</v>
      </c>
      <c r="AT135" s="42">
        <f t="shared" si="155"/>
        <v>0</v>
      </c>
    </row>
    <row r="136" spans="1:46" ht="25.5" x14ac:dyDescent="0.25">
      <c r="A136" s="24" t="s">
        <v>22</v>
      </c>
      <c r="B136" s="25" t="s">
        <v>234</v>
      </c>
      <c r="C136" s="26" t="s">
        <v>235</v>
      </c>
      <c r="D136" s="40">
        <v>0</v>
      </c>
      <c r="E136" s="40">
        <v>0</v>
      </c>
      <c r="F136" s="40">
        <v>0</v>
      </c>
      <c r="G136" s="40">
        <v>0</v>
      </c>
      <c r="H136" s="40">
        <v>0</v>
      </c>
      <c r="I136" s="44">
        <v>0</v>
      </c>
      <c r="J136" s="44">
        <v>0</v>
      </c>
      <c r="K136" s="44">
        <v>0</v>
      </c>
      <c r="L136" s="40">
        <f t="shared" ref="L136" si="156">S136+Z136+AG136+AN136</f>
        <v>0</v>
      </c>
      <c r="M136" s="40">
        <f t="shared" ref="M136" si="157">T136+AA136+AH136+AO136</f>
        <v>0</v>
      </c>
      <c r="N136" s="40">
        <f t="shared" ref="N136" si="158">U136+AB136+AI136+AP136</f>
        <v>0</v>
      </c>
      <c r="O136" s="40">
        <f t="shared" ref="O136" si="159">V136+AC136+AJ136+AQ136</f>
        <v>0</v>
      </c>
      <c r="P136" s="44">
        <f t="shared" ref="P136" si="160">W136+AD136+AK136+AR136</f>
        <v>0</v>
      </c>
      <c r="Q136" s="44">
        <f t="shared" ref="Q136" si="161">X136+AE136+AL136+AS136</f>
        <v>0</v>
      </c>
      <c r="R136" s="44">
        <f t="shared" ref="R136" si="162">Y136+AF136+AM136+AT136</f>
        <v>0</v>
      </c>
      <c r="S136" s="40">
        <v>0</v>
      </c>
      <c r="T136" s="40">
        <v>0</v>
      </c>
      <c r="U136" s="40">
        <v>0</v>
      </c>
      <c r="V136" s="40">
        <v>0</v>
      </c>
      <c r="W136" s="44">
        <v>0</v>
      </c>
      <c r="X136" s="44">
        <v>0</v>
      </c>
      <c r="Y136" s="44">
        <v>0</v>
      </c>
      <c r="Z136" s="40">
        <v>0</v>
      </c>
      <c r="AA136" s="40">
        <v>0</v>
      </c>
      <c r="AB136" s="40">
        <v>0</v>
      </c>
      <c r="AC136" s="40">
        <v>0</v>
      </c>
      <c r="AD136" s="44">
        <v>0</v>
      </c>
      <c r="AE136" s="44">
        <v>0</v>
      </c>
      <c r="AF136" s="44">
        <v>0</v>
      </c>
      <c r="AG136" s="40">
        <v>0</v>
      </c>
      <c r="AH136" s="40">
        <v>0</v>
      </c>
      <c r="AI136" s="40">
        <v>0</v>
      </c>
      <c r="AJ136" s="40">
        <v>0</v>
      </c>
      <c r="AK136" s="44">
        <v>0</v>
      </c>
      <c r="AL136" s="44">
        <v>0</v>
      </c>
      <c r="AM136" s="44">
        <v>0</v>
      </c>
      <c r="AN136" s="40">
        <v>0</v>
      </c>
      <c r="AO136" s="40">
        <v>0</v>
      </c>
      <c r="AP136" s="40">
        <v>0</v>
      </c>
      <c r="AQ136" s="40">
        <v>0</v>
      </c>
      <c r="AR136" s="44">
        <v>0</v>
      </c>
      <c r="AS136" s="44">
        <v>0</v>
      </c>
      <c r="AT136" s="44">
        <v>0</v>
      </c>
    </row>
    <row r="137" spans="1:46" x14ac:dyDescent="0.25">
      <c r="A137" s="22" t="s">
        <v>17</v>
      </c>
      <c r="B137" s="30" t="s">
        <v>17</v>
      </c>
      <c r="C137" s="31"/>
      <c r="D137" s="41"/>
      <c r="E137" s="41"/>
      <c r="F137" s="41"/>
      <c r="G137" s="41"/>
      <c r="H137" s="41"/>
      <c r="I137" s="45"/>
      <c r="J137" s="45"/>
      <c r="K137" s="45"/>
      <c r="L137" s="41"/>
      <c r="M137" s="41"/>
      <c r="N137" s="41"/>
      <c r="O137" s="41"/>
      <c r="P137" s="45"/>
      <c r="Q137" s="45"/>
      <c r="R137" s="45"/>
      <c r="S137" s="41"/>
      <c r="T137" s="41"/>
      <c r="U137" s="41"/>
      <c r="V137" s="41"/>
      <c r="W137" s="45"/>
      <c r="X137" s="45"/>
      <c r="Y137" s="45"/>
      <c r="Z137" s="41"/>
      <c r="AA137" s="41"/>
      <c r="AB137" s="41"/>
      <c r="AC137" s="41"/>
      <c r="AD137" s="45"/>
      <c r="AE137" s="45"/>
      <c r="AF137" s="45"/>
      <c r="AG137" s="41"/>
      <c r="AH137" s="41"/>
      <c r="AI137" s="41"/>
      <c r="AJ137" s="41"/>
      <c r="AK137" s="45"/>
      <c r="AL137" s="45"/>
      <c r="AM137" s="45"/>
      <c r="AN137" s="41"/>
      <c r="AO137" s="41"/>
      <c r="AP137" s="41"/>
      <c r="AQ137" s="41"/>
      <c r="AR137" s="45"/>
      <c r="AS137" s="45"/>
      <c r="AT137" s="45"/>
    </row>
    <row r="138" spans="1:46" ht="25.5" x14ac:dyDescent="0.25">
      <c r="A138" s="28" t="s">
        <v>120</v>
      </c>
      <c r="B138" s="29" t="s">
        <v>121</v>
      </c>
      <c r="C138" s="18" t="s">
        <v>15</v>
      </c>
      <c r="D138" s="38">
        <f t="shared" ref="D138:AT138" si="163">SUM(D139:D145)</f>
        <v>0</v>
      </c>
      <c r="E138" s="38">
        <f t="shared" si="163"/>
        <v>0</v>
      </c>
      <c r="F138" s="38">
        <f t="shared" si="163"/>
        <v>0</v>
      </c>
      <c r="G138" s="38">
        <f t="shared" si="163"/>
        <v>0</v>
      </c>
      <c r="H138" s="38">
        <f t="shared" si="163"/>
        <v>0</v>
      </c>
      <c r="I138" s="42">
        <f t="shared" si="163"/>
        <v>0</v>
      </c>
      <c r="J138" s="42">
        <f t="shared" si="163"/>
        <v>0</v>
      </c>
      <c r="K138" s="42">
        <f t="shared" si="163"/>
        <v>0</v>
      </c>
      <c r="L138" s="38">
        <f t="shared" si="163"/>
        <v>0</v>
      </c>
      <c r="M138" s="38">
        <f t="shared" si="163"/>
        <v>0</v>
      </c>
      <c r="N138" s="38">
        <f t="shared" si="163"/>
        <v>0</v>
      </c>
      <c r="O138" s="38">
        <f t="shared" si="163"/>
        <v>0</v>
      </c>
      <c r="P138" s="42">
        <f t="shared" si="163"/>
        <v>0</v>
      </c>
      <c r="Q138" s="42">
        <f t="shared" si="163"/>
        <v>0</v>
      </c>
      <c r="R138" s="42">
        <f t="shared" si="163"/>
        <v>0</v>
      </c>
      <c r="S138" s="38">
        <f t="shared" si="163"/>
        <v>0</v>
      </c>
      <c r="T138" s="38">
        <f t="shared" si="163"/>
        <v>0</v>
      </c>
      <c r="U138" s="38">
        <f t="shared" si="163"/>
        <v>0</v>
      </c>
      <c r="V138" s="38">
        <f t="shared" si="163"/>
        <v>0</v>
      </c>
      <c r="W138" s="42">
        <f t="shared" si="163"/>
        <v>0</v>
      </c>
      <c r="X138" s="42">
        <f t="shared" si="163"/>
        <v>0</v>
      </c>
      <c r="Y138" s="42">
        <f t="shared" si="163"/>
        <v>0</v>
      </c>
      <c r="Z138" s="38">
        <f t="shared" si="163"/>
        <v>0</v>
      </c>
      <c r="AA138" s="38">
        <f t="shared" si="163"/>
        <v>0</v>
      </c>
      <c r="AB138" s="38">
        <f t="shared" si="163"/>
        <v>0</v>
      </c>
      <c r="AC138" s="38">
        <f t="shared" si="163"/>
        <v>0</v>
      </c>
      <c r="AD138" s="42">
        <f t="shared" si="163"/>
        <v>0</v>
      </c>
      <c r="AE138" s="42">
        <f t="shared" si="163"/>
        <v>0</v>
      </c>
      <c r="AF138" s="42">
        <f t="shared" si="163"/>
        <v>0</v>
      </c>
      <c r="AG138" s="38">
        <f t="shared" si="163"/>
        <v>0</v>
      </c>
      <c r="AH138" s="38">
        <f t="shared" si="163"/>
        <v>0</v>
      </c>
      <c r="AI138" s="38">
        <f t="shared" si="163"/>
        <v>0</v>
      </c>
      <c r="AJ138" s="38">
        <f t="shared" si="163"/>
        <v>0</v>
      </c>
      <c r="AK138" s="42">
        <f t="shared" si="163"/>
        <v>0</v>
      </c>
      <c r="AL138" s="42">
        <f t="shared" si="163"/>
        <v>0</v>
      </c>
      <c r="AM138" s="42">
        <f t="shared" si="163"/>
        <v>0</v>
      </c>
      <c r="AN138" s="38">
        <f t="shared" si="163"/>
        <v>0</v>
      </c>
      <c r="AO138" s="38">
        <f t="shared" si="163"/>
        <v>0</v>
      </c>
      <c r="AP138" s="38">
        <f t="shared" si="163"/>
        <v>0</v>
      </c>
      <c r="AQ138" s="38">
        <f t="shared" si="163"/>
        <v>0</v>
      </c>
      <c r="AR138" s="42">
        <f t="shared" si="163"/>
        <v>0</v>
      </c>
      <c r="AS138" s="42">
        <f t="shared" si="163"/>
        <v>0</v>
      </c>
      <c r="AT138" s="42">
        <f t="shared" si="163"/>
        <v>0</v>
      </c>
    </row>
    <row r="139" spans="1:46" ht="51" x14ac:dyDescent="0.25">
      <c r="A139" s="24" t="s">
        <v>120</v>
      </c>
      <c r="B139" s="27" t="s">
        <v>236</v>
      </c>
      <c r="C139" s="26" t="s">
        <v>23</v>
      </c>
      <c r="D139" s="40">
        <v>0</v>
      </c>
      <c r="E139" s="40">
        <v>0</v>
      </c>
      <c r="F139" s="40">
        <v>0</v>
      </c>
      <c r="G139" s="40">
        <v>0</v>
      </c>
      <c r="H139" s="40">
        <v>0</v>
      </c>
      <c r="I139" s="44">
        <v>0</v>
      </c>
      <c r="J139" s="44">
        <v>0</v>
      </c>
      <c r="K139" s="44">
        <v>0</v>
      </c>
      <c r="L139" s="40">
        <f t="shared" ref="L139" si="164">S139+Z139+AG139+AN139</f>
        <v>0</v>
      </c>
      <c r="M139" s="40">
        <f t="shared" ref="M139" si="165">T139+AA139+AH139+AO139</f>
        <v>0</v>
      </c>
      <c r="N139" s="40">
        <f t="shared" ref="N139" si="166">U139+AB139+AI139+AP139</f>
        <v>0</v>
      </c>
      <c r="O139" s="40">
        <f t="shared" ref="O139" si="167">V139+AC139+AJ139+AQ139</f>
        <v>0</v>
      </c>
      <c r="P139" s="44">
        <f t="shared" ref="P139" si="168">W139+AD139+AK139+AR139</f>
        <v>0</v>
      </c>
      <c r="Q139" s="44">
        <f t="shared" ref="Q139" si="169">X139+AE139+AL139+AS139</f>
        <v>0</v>
      </c>
      <c r="R139" s="44">
        <f t="shared" ref="R139" si="170">Y139+AF139+AM139+AT139</f>
        <v>0</v>
      </c>
      <c r="S139" s="40">
        <v>0</v>
      </c>
      <c r="T139" s="40">
        <v>0</v>
      </c>
      <c r="U139" s="40">
        <v>0</v>
      </c>
      <c r="V139" s="40">
        <v>0</v>
      </c>
      <c r="W139" s="44">
        <v>0</v>
      </c>
      <c r="X139" s="44">
        <v>0</v>
      </c>
      <c r="Y139" s="44">
        <v>0</v>
      </c>
      <c r="Z139" s="40">
        <v>0</v>
      </c>
      <c r="AA139" s="40">
        <v>0</v>
      </c>
      <c r="AB139" s="40">
        <v>0</v>
      </c>
      <c r="AC139" s="40">
        <v>0</v>
      </c>
      <c r="AD139" s="44">
        <v>0</v>
      </c>
      <c r="AE139" s="44">
        <v>0</v>
      </c>
      <c r="AF139" s="44">
        <v>0</v>
      </c>
      <c r="AG139" s="40">
        <v>0</v>
      </c>
      <c r="AH139" s="40">
        <v>0</v>
      </c>
      <c r="AI139" s="40">
        <v>0</v>
      </c>
      <c r="AJ139" s="40">
        <v>0</v>
      </c>
      <c r="AK139" s="44">
        <v>0</v>
      </c>
      <c r="AL139" s="44">
        <v>0</v>
      </c>
      <c r="AM139" s="44">
        <v>0</v>
      </c>
      <c r="AN139" s="40">
        <v>0</v>
      </c>
      <c r="AO139" s="40">
        <v>0</v>
      </c>
      <c r="AP139" s="40">
        <v>0</v>
      </c>
      <c r="AQ139" s="40">
        <v>0</v>
      </c>
      <c r="AR139" s="44">
        <v>0</v>
      </c>
      <c r="AS139" s="44">
        <v>0</v>
      </c>
      <c r="AT139" s="44">
        <v>0</v>
      </c>
    </row>
    <row r="140" spans="1:46" ht="25.5" x14ac:dyDescent="0.25">
      <c r="A140" s="24" t="s">
        <v>120</v>
      </c>
      <c r="B140" s="25" t="s">
        <v>122</v>
      </c>
      <c r="C140" s="26" t="s">
        <v>25</v>
      </c>
      <c r="D140" s="40">
        <v>0</v>
      </c>
      <c r="E140" s="40">
        <v>0</v>
      </c>
      <c r="F140" s="40">
        <v>0</v>
      </c>
      <c r="G140" s="40">
        <v>0</v>
      </c>
      <c r="H140" s="40">
        <v>0</v>
      </c>
      <c r="I140" s="44">
        <v>0</v>
      </c>
      <c r="J140" s="44">
        <v>0</v>
      </c>
      <c r="K140" s="44">
        <v>0</v>
      </c>
      <c r="L140" s="40">
        <f t="shared" ref="L140:L144" si="171">S140+Z140+AG140+AN140</f>
        <v>0</v>
      </c>
      <c r="M140" s="40">
        <f t="shared" ref="M140:M144" si="172">T140+AA140+AH140+AO140</f>
        <v>0</v>
      </c>
      <c r="N140" s="40">
        <f t="shared" ref="N140:N144" si="173">U140+AB140+AI140+AP140</f>
        <v>0</v>
      </c>
      <c r="O140" s="40">
        <f t="shared" ref="O140:O144" si="174">V140+AC140+AJ140+AQ140</f>
        <v>0</v>
      </c>
      <c r="P140" s="44">
        <f t="shared" ref="P140:P144" si="175">W140+AD140+AK140+AR140</f>
        <v>0</v>
      </c>
      <c r="Q140" s="44">
        <f t="shared" ref="Q140:Q144" si="176">X140+AE140+AL140+AS140</f>
        <v>0</v>
      </c>
      <c r="R140" s="44">
        <f t="shared" ref="R140:R144" si="177">Y140+AF140+AM140+AT140</f>
        <v>0</v>
      </c>
      <c r="S140" s="40">
        <v>0</v>
      </c>
      <c r="T140" s="40">
        <v>0</v>
      </c>
      <c r="U140" s="40">
        <v>0</v>
      </c>
      <c r="V140" s="40">
        <v>0</v>
      </c>
      <c r="W140" s="44">
        <v>0</v>
      </c>
      <c r="X140" s="44">
        <v>0</v>
      </c>
      <c r="Y140" s="44">
        <v>0</v>
      </c>
      <c r="Z140" s="40">
        <v>0</v>
      </c>
      <c r="AA140" s="40">
        <v>0</v>
      </c>
      <c r="AB140" s="40">
        <v>0</v>
      </c>
      <c r="AC140" s="40">
        <v>0</v>
      </c>
      <c r="AD140" s="44">
        <v>0</v>
      </c>
      <c r="AE140" s="44">
        <v>0</v>
      </c>
      <c r="AF140" s="44">
        <v>0</v>
      </c>
      <c r="AG140" s="40">
        <v>0</v>
      </c>
      <c r="AH140" s="40">
        <v>0</v>
      </c>
      <c r="AI140" s="40">
        <v>0</v>
      </c>
      <c r="AJ140" s="40">
        <v>0</v>
      </c>
      <c r="AK140" s="44">
        <v>0</v>
      </c>
      <c r="AL140" s="44">
        <v>0</v>
      </c>
      <c r="AM140" s="44">
        <v>0</v>
      </c>
      <c r="AN140" s="40">
        <v>0</v>
      </c>
      <c r="AO140" s="40">
        <v>0</v>
      </c>
      <c r="AP140" s="40">
        <v>0</v>
      </c>
      <c r="AQ140" s="40">
        <v>0</v>
      </c>
      <c r="AR140" s="44">
        <v>0</v>
      </c>
      <c r="AS140" s="44">
        <v>0</v>
      </c>
      <c r="AT140" s="44">
        <v>0</v>
      </c>
    </row>
    <row r="141" spans="1:46" x14ac:dyDescent="0.25">
      <c r="A141" s="24" t="s">
        <v>120</v>
      </c>
      <c r="B141" s="27" t="s">
        <v>237</v>
      </c>
      <c r="C141" s="26" t="s">
        <v>24</v>
      </c>
      <c r="D141" s="40">
        <v>0</v>
      </c>
      <c r="E141" s="40">
        <v>0</v>
      </c>
      <c r="F141" s="40">
        <v>0</v>
      </c>
      <c r="G141" s="40">
        <v>0</v>
      </c>
      <c r="H141" s="40">
        <v>0</v>
      </c>
      <c r="I141" s="44">
        <v>0</v>
      </c>
      <c r="J141" s="44">
        <v>0</v>
      </c>
      <c r="K141" s="44">
        <v>0</v>
      </c>
      <c r="L141" s="40">
        <f t="shared" si="171"/>
        <v>0</v>
      </c>
      <c r="M141" s="40">
        <f t="shared" si="172"/>
        <v>0</v>
      </c>
      <c r="N141" s="40">
        <f t="shared" si="173"/>
        <v>0</v>
      </c>
      <c r="O141" s="40">
        <f t="shared" si="174"/>
        <v>0</v>
      </c>
      <c r="P141" s="44">
        <f t="shared" si="175"/>
        <v>0</v>
      </c>
      <c r="Q141" s="44">
        <f t="shared" si="176"/>
        <v>0</v>
      </c>
      <c r="R141" s="44">
        <f t="shared" si="177"/>
        <v>0</v>
      </c>
      <c r="S141" s="40">
        <v>0</v>
      </c>
      <c r="T141" s="40">
        <v>0</v>
      </c>
      <c r="U141" s="40">
        <v>0</v>
      </c>
      <c r="V141" s="40">
        <v>0</v>
      </c>
      <c r="W141" s="44">
        <v>0</v>
      </c>
      <c r="X141" s="44">
        <v>0</v>
      </c>
      <c r="Y141" s="44">
        <v>0</v>
      </c>
      <c r="Z141" s="40">
        <v>0</v>
      </c>
      <c r="AA141" s="40">
        <v>0</v>
      </c>
      <c r="AB141" s="40">
        <v>0</v>
      </c>
      <c r="AC141" s="40">
        <v>0</v>
      </c>
      <c r="AD141" s="44">
        <v>0</v>
      </c>
      <c r="AE141" s="44">
        <v>0</v>
      </c>
      <c r="AF141" s="44">
        <v>0</v>
      </c>
      <c r="AG141" s="40">
        <v>0</v>
      </c>
      <c r="AH141" s="40">
        <v>0</v>
      </c>
      <c r="AI141" s="40">
        <v>0</v>
      </c>
      <c r="AJ141" s="40">
        <v>0</v>
      </c>
      <c r="AK141" s="44">
        <v>0</v>
      </c>
      <c r="AL141" s="44">
        <v>0</v>
      </c>
      <c r="AM141" s="44">
        <v>0</v>
      </c>
      <c r="AN141" s="40">
        <v>0</v>
      </c>
      <c r="AO141" s="40">
        <v>0</v>
      </c>
      <c r="AP141" s="40">
        <v>0</v>
      </c>
      <c r="AQ141" s="40">
        <v>0</v>
      </c>
      <c r="AR141" s="44">
        <v>0</v>
      </c>
      <c r="AS141" s="44">
        <v>0</v>
      </c>
      <c r="AT141" s="44">
        <v>0</v>
      </c>
    </row>
    <row r="142" spans="1:46" ht="25.5" x14ac:dyDescent="0.25">
      <c r="A142" s="24" t="s">
        <v>120</v>
      </c>
      <c r="B142" s="27" t="s">
        <v>238</v>
      </c>
      <c r="C142" s="26" t="s">
        <v>212</v>
      </c>
      <c r="D142" s="40">
        <v>0</v>
      </c>
      <c r="E142" s="40">
        <v>0</v>
      </c>
      <c r="F142" s="40">
        <v>0</v>
      </c>
      <c r="G142" s="40">
        <v>0</v>
      </c>
      <c r="H142" s="40">
        <v>0</v>
      </c>
      <c r="I142" s="44">
        <v>0</v>
      </c>
      <c r="J142" s="44">
        <v>0</v>
      </c>
      <c r="K142" s="44">
        <v>0</v>
      </c>
      <c r="L142" s="40">
        <f t="shared" si="171"/>
        <v>0</v>
      </c>
      <c r="M142" s="40">
        <f t="shared" si="172"/>
        <v>0</v>
      </c>
      <c r="N142" s="40">
        <f t="shared" si="173"/>
        <v>0</v>
      </c>
      <c r="O142" s="40">
        <f t="shared" si="174"/>
        <v>0</v>
      </c>
      <c r="P142" s="44">
        <f t="shared" si="175"/>
        <v>0</v>
      </c>
      <c r="Q142" s="44">
        <f t="shared" si="176"/>
        <v>0</v>
      </c>
      <c r="R142" s="44">
        <f t="shared" si="177"/>
        <v>0</v>
      </c>
      <c r="S142" s="40">
        <v>0</v>
      </c>
      <c r="T142" s="40">
        <v>0</v>
      </c>
      <c r="U142" s="40">
        <v>0</v>
      </c>
      <c r="V142" s="40">
        <v>0</v>
      </c>
      <c r="W142" s="44">
        <v>0</v>
      </c>
      <c r="X142" s="44">
        <v>0</v>
      </c>
      <c r="Y142" s="44">
        <v>0</v>
      </c>
      <c r="Z142" s="40">
        <v>0</v>
      </c>
      <c r="AA142" s="40">
        <v>0</v>
      </c>
      <c r="AB142" s="40">
        <v>0</v>
      </c>
      <c r="AC142" s="40">
        <v>0</v>
      </c>
      <c r="AD142" s="44">
        <v>0</v>
      </c>
      <c r="AE142" s="44">
        <v>0</v>
      </c>
      <c r="AF142" s="44">
        <v>0</v>
      </c>
      <c r="AG142" s="40">
        <v>0</v>
      </c>
      <c r="AH142" s="40">
        <v>0</v>
      </c>
      <c r="AI142" s="40">
        <v>0</v>
      </c>
      <c r="AJ142" s="40">
        <v>0</v>
      </c>
      <c r="AK142" s="44">
        <v>0</v>
      </c>
      <c r="AL142" s="44">
        <v>0</v>
      </c>
      <c r="AM142" s="44">
        <v>0</v>
      </c>
      <c r="AN142" s="40">
        <v>0</v>
      </c>
      <c r="AO142" s="40">
        <v>0</v>
      </c>
      <c r="AP142" s="40">
        <v>0</v>
      </c>
      <c r="AQ142" s="40">
        <v>0</v>
      </c>
      <c r="AR142" s="44">
        <v>0</v>
      </c>
      <c r="AS142" s="44">
        <v>0</v>
      </c>
      <c r="AT142" s="44">
        <v>0</v>
      </c>
    </row>
    <row r="143" spans="1:46" ht="25.5" x14ac:dyDescent="0.25">
      <c r="A143" s="24" t="s">
        <v>120</v>
      </c>
      <c r="B143" s="25" t="s">
        <v>213</v>
      </c>
      <c r="C143" s="26" t="s">
        <v>214</v>
      </c>
      <c r="D143" s="40">
        <v>0</v>
      </c>
      <c r="E143" s="40">
        <v>0</v>
      </c>
      <c r="F143" s="40">
        <v>0</v>
      </c>
      <c r="G143" s="40">
        <v>0</v>
      </c>
      <c r="H143" s="40">
        <v>0</v>
      </c>
      <c r="I143" s="44">
        <v>0</v>
      </c>
      <c r="J143" s="44">
        <v>0</v>
      </c>
      <c r="K143" s="44">
        <v>0</v>
      </c>
      <c r="L143" s="40">
        <f t="shared" si="171"/>
        <v>0</v>
      </c>
      <c r="M143" s="40">
        <f t="shared" si="172"/>
        <v>0</v>
      </c>
      <c r="N143" s="40">
        <f t="shared" si="173"/>
        <v>0</v>
      </c>
      <c r="O143" s="40">
        <f t="shared" si="174"/>
        <v>0</v>
      </c>
      <c r="P143" s="44">
        <f t="shared" si="175"/>
        <v>0</v>
      </c>
      <c r="Q143" s="44">
        <f t="shared" si="176"/>
        <v>0</v>
      </c>
      <c r="R143" s="44">
        <f t="shared" si="177"/>
        <v>0</v>
      </c>
      <c r="S143" s="40">
        <v>0</v>
      </c>
      <c r="T143" s="40">
        <v>0</v>
      </c>
      <c r="U143" s="40">
        <v>0</v>
      </c>
      <c r="V143" s="40">
        <v>0</v>
      </c>
      <c r="W143" s="44">
        <v>0</v>
      </c>
      <c r="X143" s="44">
        <v>0</v>
      </c>
      <c r="Y143" s="44">
        <v>0</v>
      </c>
      <c r="Z143" s="40">
        <v>0</v>
      </c>
      <c r="AA143" s="40">
        <v>0</v>
      </c>
      <c r="AB143" s="40">
        <v>0</v>
      </c>
      <c r="AC143" s="40">
        <v>0</v>
      </c>
      <c r="AD143" s="44">
        <v>0</v>
      </c>
      <c r="AE143" s="44">
        <v>0</v>
      </c>
      <c r="AF143" s="44">
        <v>0</v>
      </c>
      <c r="AG143" s="40">
        <v>0</v>
      </c>
      <c r="AH143" s="40">
        <v>0</v>
      </c>
      <c r="AI143" s="40">
        <v>0</v>
      </c>
      <c r="AJ143" s="40">
        <v>0</v>
      </c>
      <c r="AK143" s="44">
        <v>0</v>
      </c>
      <c r="AL143" s="44">
        <v>0</v>
      </c>
      <c r="AM143" s="44">
        <v>0</v>
      </c>
      <c r="AN143" s="40">
        <v>0</v>
      </c>
      <c r="AO143" s="40">
        <v>0</v>
      </c>
      <c r="AP143" s="40">
        <v>0</v>
      </c>
      <c r="AQ143" s="40">
        <v>0</v>
      </c>
      <c r="AR143" s="44">
        <v>0</v>
      </c>
      <c r="AS143" s="44">
        <v>0</v>
      </c>
      <c r="AT143" s="44">
        <v>0</v>
      </c>
    </row>
    <row r="144" spans="1:46" ht="25.5" x14ac:dyDescent="0.25">
      <c r="A144" s="24" t="s">
        <v>120</v>
      </c>
      <c r="B144" s="25" t="s">
        <v>215</v>
      </c>
      <c r="C144" s="26" t="s">
        <v>216</v>
      </c>
      <c r="D144" s="40">
        <v>0</v>
      </c>
      <c r="E144" s="40">
        <v>0</v>
      </c>
      <c r="F144" s="40">
        <v>0</v>
      </c>
      <c r="G144" s="40">
        <v>0</v>
      </c>
      <c r="H144" s="40">
        <v>0</v>
      </c>
      <c r="I144" s="44">
        <v>0</v>
      </c>
      <c r="J144" s="44">
        <v>0</v>
      </c>
      <c r="K144" s="44">
        <v>0</v>
      </c>
      <c r="L144" s="40">
        <f t="shared" si="171"/>
        <v>0</v>
      </c>
      <c r="M144" s="40">
        <f t="shared" si="172"/>
        <v>0</v>
      </c>
      <c r="N144" s="40">
        <f t="shared" si="173"/>
        <v>0</v>
      </c>
      <c r="O144" s="40">
        <f t="shared" si="174"/>
        <v>0</v>
      </c>
      <c r="P144" s="44">
        <f t="shared" si="175"/>
        <v>0</v>
      </c>
      <c r="Q144" s="44">
        <f t="shared" si="176"/>
        <v>0</v>
      </c>
      <c r="R144" s="44">
        <f t="shared" si="177"/>
        <v>0</v>
      </c>
      <c r="S144" s="40">
        <v>0</v>
      </c>
      <c r="T144" s="40">
        <v>0</v>
      </c>
      <c r="U144" s="40">
        <v>0</v>
      </c>
      <c r="V144" s="40">
        <v>0</v>
      </c>
      <c r="W144" s="44">
        <v>0</v>
      </c>
      <c r="X144" s="44">
        <v>0</v>
      </c>
      <c r="Y144" s="44">
        <v>0</v>
      </c>
      <c r="Z144" s="40">
        <v>0</v>
      </c>
      <c r="AA144" s="40">
        <v>0</v>
      </c>
      <c r="AB144" s="40">
        <v>0</v>
      </c>
      <c r="AC144" s="40">
        <v>0</v>
      </c>
      <c r="AD144" s="44">
        <v>0</v>
      </c>
      <c r="AE144" s="44">
        <v>0</v>
      </c>
      <c r="AF144" s="44">
        <v>0</v>
      </c>
      <c r="AG144" s="40">
        <v>0</v>
      </c>
      <c r="AH144" s="40">
        <v>0</v>
      </c>
      <c r="AI144" s="40">
        <v>0</v>
      </c>
      <c r="AJ144" s="40">
        <v>0</v>
      </c>
      <c r="AK144" s="44">
        <v>0</v>
      </c>
      <c r="AL144" s="44">
        <v>0</v>
      </c>
      <c r="AM144" s="44">
        <v>0</v>
      </c>
      <c r="AN144" s="40">
        <v>0</v>
      </c>
      <c r="AO144" s="40">
        <v>0</v>
      </c>
      <c r="AP144" s="40">
        <v>0</v>
      </c>
      <c r="AQ144" s="40">
        <v>0</v>
      </c>
      <c r="AR144" s="44">
        <v>0</v>
      </c>
      <c r="AS144" s="44">
        <v>0</v>
      </c>
      <c r="AT144" s="44">
        <v>0</v>
      </c>
    </row>
    <row r="145" spans="1:46" x14ac:dyDescent="0.25">
      <c r="A145" s="22" t="s">
        <v>17</v>
      </c>
      <c r="B145" s="30" t="s">
        <v>17</v>
      </c>
      <c r="C145" s="31"/>
      <c r="D145" s="31"/>
      <c r="E145" s="41"/>
      <c r="F145" s="41"/>
      <c r="G145" s="41"/>
      <c r="H145" s="41"/>
      <c r="I145" s="45"/>
      <c r="J145" s="45"/>
      <c r="K145" s="45"/>
      <c r="L145" s="41"/>
      <c r="M145" s="41"/>
      <c r="N145" s="41"/>
      <c r="O145" s="41"/>
      <c r="P145" s="45"/>
      <c r="Q145" s="45"/>
      <c r="R145" s="45"/>
      <c r="S145" s="41"/>
      <c r="T145" s="41"/>
      <c r="U145" s="41"/>
      <c r="V145" s="41"/>
      <c r="W145" s="45"/>
      <c r="X145" s="45"/>
      <c r="Y145" s="45"/>
      <c r="Z145" s="41"/>
      <c r="AA145" s="41"/>
      <c r="AB145" s="41"/>
      <c r="AC145" s="41"/>
      <c r="AD145" s="45"/>
      <c r="AE145" s="45"/>
      <c r="AF145" s="45"/>
      <c r="AG145" s="41"/>
      <c r="AH145" s="41"/>
      <c r="AI145" s="41"/>
      <c r="AJ145" s="41"/>
      <c r="AK145" s="45"/>
      <c r="AL145" s="45"/>
      <c r="AM145" s="45"/>
      <c r="AN145" s="41"/>
      <c r="AO145" s="41"/>
      <c r="AP145" s="41"/>
      <c r="AQ145" s="41"/>
      <c r="AR145" s="45"/>
      <c r="AS145" s="45"/>
      <c r="AT145" s="45"/>
    </row>
  </sheetData>
  <mergeCells count="18">
    <mergeCell ref="A12:AT12"/>
    <mergeCell ref="A4:AT4"/>
    <mergeCell ref="A5:AT5"/>
    <mergeCell ref="A7:AT7"/>
    <mergeCell ref="A10:AT10"/>
    <mergeCell ref="A15:A18"/>
    <mergeCell ref="B15:B18"/>
    <mergeCell ref="C15:C18"/>
    <mergeCell ref="D15:D18"/>
    <mergeCell ref="E15:AT15"/>
    <mergeCell ref="E16:K16"/>
    <mergeCell ref="L16:AT16"/>
    <mergeCell ref="E17:K17"/>
    <mergeCell ref="L17:R17"/>
    <mergeCell ref="S17:Y17"/>
    <mergeCell ref="Z17:AF17"/>
    <mergeCell ref="AG17:AM17"/>
    <mergeCell ref="AN17:AT17"/>
  </mergeCells>
  <conditionalFormatting sqref="K20:O31 R20:V31 R33:V34 R36:V66 R79:V80 S81:V81 R82:V84 R91:V92 R94:V96 R104:V129 Y134:AC135 AF134:AJ135 AM134:AQ135 AT134:AT135 R134:V135 R145:V145 AT145 AM145:AQ145 AF145:AJ145 Y145:AC145 E145:H145 K145:O145 K33:O34 K32:T32 K36:O66 S67:V76 K67:K68 K82:O84 K91:O92 S85:V90 K85:K90 K94:O96 S93:V93 K104:O129 S97:V99 K103 S130:V133 E139:K144 S139:AT144 K130:K133 K71:K75 D35:H68 D94:H96 D103:H133 D82:H92 D71:H75 D20:J34 K35:V35 D79:O80 D134:O135 S78:V78 E137:O138 D137:D144 R137:V138 AT137:AT138 AM137:AQ138 AF137:AJ138 Y137:AC138 V32 S102:V103 X102:X103 X78 X35 X130:X133 X97:X99 X93 X85:X90 X67:X76 X81">
    <cfRule type="cellIs" dxfId="157" priority="241" operator="equal">
      <formula>0</formula>
    </cfRule>
  </conditionalFormatting>
  <conditionalFormatting sqref="I145 I35:I68 I94:I96 I103:I133 I82:I92 I71:I75">
    <cfRule type="cellIs" dxfId="156" priority="240" operator="equal">
      <formula>0</formula>
    </cfRule>
  </conditionalFormatting>
  <conditionalFormatting sqref="J145 J35:J68 J94:J96 J103:J133 J82:J92 J71:J75">
    <cfRule type="cellIs" dxfId="155" priority="239" operator="equal">
      <formula>0</formula>
    </cfRule>
  </conditionalFormatting>
  <conditionalFormatting sqref="P20:P31 P145 P33:P34 P36:P66 P79:P80 P82:P84 P91:P92 P94:P96 P104:P129 P134:P135 P137:P138">
    <cfRule type="cellIs" dxfId="154" priority="238" operator="equal">
      <formula>0</formula>
    </cfRule>
  </conditionalFormatting>
  <conditionalFormatting sqref="Q20:Q31 Q145 Q33:Q34 Q36:Q66 Q79:Q80 Q82:Q84 Q91:Q92 Q94:Q96 Q104:Q129 Q134:Q135 Q137:Q138">
    <cfRule type="cellIs" dxfId="153" priority="237" operator="equal">
      <formula>0</formula>
    </cfRule>
  </conditionalFormatting>
  <conditionalFormatting sqref="X20:X34 X36:X66 X79:X80 X82:X84 X91:X92 X94:X96 X104:X129 X134:X135 X145 X137:X138">
    <cfRule type="cellIs" dxfId="152" priority="236" operator="equal">
      <formula>0</formula>
    </cfRule>
  </conditionalFormatting>
  <conditionalFormatting sqref="W134:W135 W145 W137:W138">
    <cfRule type="cellIs" dxfId="151" priority="235" operator="equal">
      <formula>0</formula>
    </cfRule>
  </conditionalFormatting>
  <conditionalFormatting sqref="AE134:AE135 AE145 AE137:AE138">
    <cfRule type="cellIs" dxfId="150" priority="234" operator="equal">
      <formula>0</formula>
    </cfRule>
  </conditionalFormatting>
  <conditionalFormatting sqref="AD134:AD135 AD145 AD137:AD138">
    <cfRule type="cellIs" dxfId="149" priority="233" operator="equal">
      <formula>0</formula>
    </cfRule>
  </conditionalFormatting>
  <conditionalFormatting sqref="AK134:AK135 AK145 AK137:AK138">
    <cfRule type="cellIs" dxfId="148" priority="232" operator="equal">
      <formula>0</formula>
    </cfRule>
  </conditionalFormatting>
  <conditionalFormatting sqref="AL134:AL135 AL145 AL137:AL138">
    <cfRule type="cellIs" dxfId="147" priority="231" operator="equal">
      <formula>0</formula>
    </cfRule>
  </conditionalFormatting>
  <conditionalFormatting sqref="AR134:AR135 AR145 AR137:AR138">
    <cfRule type="cellIs" dxfId="146" priority="230" operator="equal">
      <formula>0</formula>
    </cfRule>
  </conditionalFormatting>
  <conditionalFormatting sqref="AS134:AS135 AS145 AS137:AS138">
    <cfRule type="cellIs" dxfId="145" priority="229" operator="equal">
      <formula>0</formula>
    </cfRule>
  </conditionalFormatting>
  <conditionalFormatting sqref="L67:R76 L78:R78">
    <cfRule type="cellIs" dxfId="144" priority="222" operator="equal">
      <formula>0</formula>
    </cfRule>
  </conditionalFormatting>
  <conditionalFormatting sqref="L81:R81">
    <cfRule type="cellIs" dxfId="143" priority="221" operator="equal">
      <formula>0</formula>
    </cfRule>
  </conditionalFormatting>
  <conditionalFormatting sqref="L85:R90">
    <cfRule type="cellIs" dxfId="142" priority="220" operator="equal">
      <formula>0</formula>
    </cfRule>
  </conditionalFormatting>
  <conditionalFormatting sqref="L93:R93">
    <cfRule type="cellIs" dxfId="141" priority="219" operator="equal">
      <formula>0</formula>
    </cfRule>
  </conditionalFormatting>
  <conditionalFormatting sqref="L97:R99 L102:R103">
    <cfRule type="cellIs" dxfId="140" priority="217" operator="equal">
      <formula>0</formula>
    </cfRule>
  </conditionalFormatting>
  <conditionalFormatting sqref="L130:R133">
    <cfRule type="cellIs" dxfId="139" priority="216" operator="equal">
      <formula>0</formula>
    </cfRule>
  </conditionalFormatting>
  <conditionalFormatting sqref="L139:R144">
    <cfRule type="cellIs" dxfId="138" priority="215" operator="equal">
      <formula>0</formula>
    </cfRule>
  </conditionalFormatting>
  <conditionalFormatting sqref="K97:K99 D97:H99 D102:H102 K102">
    <cfRule type="cellIs" dxfId="137" priority="202" operator="equal">
      <formula>0</formula>
    </cfRule>
  </conditionalFormatting>
  <conditionalFormatting sqref="I97:I99 I102">
    <cfRule type="cellIs" dxfId="136" priority="201" operator="equal">
      <formula>0</formula>
    </cfRule>
  </conditionalFormatting>
  <conditionalFormatting sqref="J97:J99 J102">
    <cfRule type="cellIs" dxfId="135" priority="200" operator="equal">
      <formula>0</formula>
    </cfRule>
  </conditionalFormatting>
  <conditionalFormatting sqref="K93 D93:H93">
    <cfRule type="cellIs" dxfId="134" priority="196" operator="equal">
      <formula>0</formula>
    </cfRule>
  </conditionalFormatting>
  <conditionalFormatting sqref="I93">
    <cfRule type="cellIs" dxfId="133" priority="195" operator="equal">
      <formula>0</formula>
    </cfRule>
  </conditionalFormatting>
  <conditionalFormatting sqref="J93">
    <cfRule type="cellIs" dxfId="132" priority="194" operator="equal">
      <formula>0</formula>
    </cfRule>
  </conditionalFormatting>
  <conditionalFormatting sqref="K81 D81:H81">
    <cfRule type="cellIs" dxfId="131" priority="172" operator="equal">
      <formula>0</formula>
    </cfRule>
  </conditionalFormatting>
  <conditionalFormatting sqref="I81">
    <cfRule type="cellIs" dxfId="130" priority="171" operator="equal">
      <formula>0</formula>
    </cfRule>
  </conditionalFormatting>
  <conditionalFormatting sqref="J81">
    <cfRule type="cellIs" dxfId="129" priority="170" operator="equal">
      <formula>0</formula>
    </cfRule>
  </conditionalFormatting>
  <conditionalFormatting sqref="K78 D78:H78">
    <cfRule type="cellIs" dxfId="128" priority="169" operator="equal">
      <formula>0</formula>
    </cfRule>
  </conditionalFormatting>
  <conditionalFormatting sqref="I78">
    <cfRule type="cellIs" dxfId="127" priority="168" operator="equal">
      <formula>0</formula>
    </cfRule>
  </conditionalFormatting>
  <conditionalFormatting sqref="J78">
    <cfRule type="cellIs" dxfId="126" priority="167" operator="equal">
      <formula>0</formula>
    </cfRule>
  </conditionalFormatting>
  <conditionalFormatting sqref="K76 D76:H76">
    <cfRule type="cellIs" dxfId="125" priority="166" operator="equal">
      <formula>0</formula>
    </cfRule>
  </conditionalFormatting>
  <conditionalFormatting sqref="I76">
    <cfRule type="cellIs" dxfId="124" priority="165" operator="equal">
      <formula>0</formula>
    </cfRule>
  </conditionalFormatting>
  <conditionalFormatting sqref="J76">
    <cfRule type="cellIs" dxfId="123" priority="164" operator="equal">
      <formula>0</formula>
    </cfRule>
  </conditionalFormatting>
  <conditionalFormatting sqref="K70 D70:H70">
    <cfRule type="cellIs" dxfId="122" priority="163" operator="equal">
      <formula>0</formula>
    </cfRule>
  </conditionalFormatting>
  <conditionalFormatting sqref="I70">
    <cfRule type="cellIs" dxfId="121" priority="162" operator="equal">
      <formula>0</formula>
    </cfRule>
  </conditionalFormatting>
  <conditionalFormatting sqref="J70">
    <cfRule type="cellIs" dxfId="120" priority="161" operator="equal">
      <formula>0</formula>
    </cfRule>
  </conditionalFormatting>
  <conditionalFormatting sqref="K69 D69:H69">
    <cfRule type="cellIs" dxfId="119" priority="160" operator="equal">
      <formula>0</formula>
    </cfRule>
  </conditionalFormatting>
  <conditionalFormatting sqref="I69">
    <cfRule type="cellIs" dxfId="118" priority="159" operator="equal">
      <formula>0</formula>
    </cfRule>
  </conditionalFormatting>
  <conditionalFormatting sqref="J69">
    <cfRule type="cellIs" dxfId="117" priority="158" operator="equal">
      <formula>0</formula>
    </cfRule>
  </conditionalFormatting>
  <conditionalFormatting sqref="S77:V77 X77">
    <cfRule type="cellIs" dxfId="116" priority="127" operator="equal">
      <formula>0</formula>
    </cfRule>
  </conditionalFormatting>
  <conditionalFormatting sqref="L77:R77">
    <cfRule type="cellIs" dxfId="115" priority="126" operator="equal">
      <formula>0</formula>
    </cfRule>
  </conditionalFormatting>
  <conditionalFormatting sqref="K77 D77:H77">
    <cfRule type="cellIs" dxfId="114" priority="125" operator="equal">
      <formula>0</formula>
    </cfRule>
  </conditionalFormatting>
  <conditionalFormatting sqref="I77">
    <cfRule type="cellIs" dxfId="113" priority="124" operator="equal">
      <formula>0</formula>
    </cfRule>
  </conditionalFormatting>
  <conditionalFormatting sqref="J77">
    <cfRule type="cellIs" dxfId="112" priority="123" operator="equal">
      <formula>0</formula>
    </cfRule>
  </conditionalFormatting>
  <conditionalFormatting sqref="S136:AT136 D136:K136">
    <cfRule type="cellIs" dxfId="111" priority="122" operator="equal">
      <formula>0</formula>
    </cfRule>
  </conditionalFormatting>
  <conditionalFormatting sqref="L136:R136">
    <cfRule type="cellIs" dxfId="110" priority="121" operator="equal">
      <formula>0</formula>
    </cfRule>
  </conditionalFormatting>
  <conditionalFormatting sqref="U32">
    <cfRule type="cellIs" dxfId="109" priority="120" operator="equal">
      <formula>0</formula>
    </cfRule>
  </conditionalFormatting>
  <conditionalFormatting sqref="K101 D101:H101 S100:V101 X100:X101">
    <cfRule type="cellIs" dxfId="108" priority="113" operator="equal">
      <formula>0</formula>
    </cfRule>
  </conditionalFormatting>
  <conditionalFormatting sqref="I101">
    <cfRule type="cellIs" dxfId="107" priority="112" operator="equal">
      <formula>0</formula>
    </cfRule>
  </conditionalFormatting>
  <conditionalFormatting sqref="J101">
    <cfRule type="cellIs" dxfId="106" priority="111" operator="equal">
      <formula>0</formula>
    </cfRule>
  </conditionalFormatting>
  <conditionalFormatting sqref="L100:R101">
    <cfRule type="cellIs" dxfId="105" priority="110" operator="equal">
      <formula>0</formula>
    </cfRule>
  </conditionalFormatting>
  <conditionalFormatting sqref="D100:H100 K100">
    <cfRule type="cellIs" dxfId="104" priority="109" operator="equal">
      <formula>0</formula>
    </cfRule>
  </conditionalFormatting>
  <conditionalFormatting sqref="I100">
    <cfRule type="cellIs" dxfId="103" priority="108" operator="equal">
      <formula>0</formula>
    </cfRule>
  </conditionalFormatting>
  <conditionalFormatting sqref="J100">
    <cfRule type="cellIs" dxfId="102" priority="107" operator="equal">
      <formula>0</formula>
    </cfRule>
  </conditionalFormatting>
  <conditionalFormatting sqref="W35">
    <cfRule type="cellIs" dxfId="101" priority="105" operator="equal">
      <formula>0</formula>
    </cfRule>
  </conditionalFormatting>
  <conditionalFormatting sqref="W20:W31 W36:W66 W79:W80 W82:W84 W91:W92 W94:W96 W104:W129 W33:W34">
    <cfRule type="cellIs" dxfId="100" priority="104" operator="equal">
      <formula>0</formula>
    </cfRule>
  </conditionalFormatting>
  <conditionalFormatting sqref="W67:W76 W78">
    <cfRule type="cellIs" dxfId="99" priority="103" operator="equal">
      <formula>0</formula>
    </cfRule>
  </conditionalFormatting>
  <conditionalFormatting sqref="W81">
    <cfRule type="cellIs" dxfId="98" priority="102" operator="equal">
      <formula>0</formula>
    </cfRule>
  </conditionalFormatting>
  <conditionalFormatting sqref="W85:W90">
    <cfRule type="cellIs" dxfId="97" priority="101" operator="equal">
      <formula>0</formula>
    </cfRule>
  </conditionalFormatting>
  <conditionalFormatting sqref="W93">
    <cfRule type="cellIs" dxfId="96" priority="100" operator="equal">
      <formula>0</formula>
    </cfRule>
  </conditionalFormatting>
  <conditionalFormatting sqref="W130:W133">
    <cfRule type="cellIs" dxfId="95" priority="97" operator="equal">
      <formula>0</formula>
    </cfRule>
  </conditionalFormatting>
  <conditionalFormatting sqref="W32">
    <cfRule type="cellIs" dxfId="94" priority="96" operator="equal">
      <formula>0</formula>
    </cfRule>
  </conditionalFormatting>
  <conditionalFormatting sqref="W77">
    <cfRule type="cellIs" dxfId="93" priority="95" operator="equal">
      <formula>0</formula>
    </cfRule>
  </conditionalFormatting>
  <conditionalFormatting sqref="Y35">
    <cfRule type="cellIs" dxfId="92" priority="93" operator="equal">
      <formula>0</formula>
    </cfRule>
  </conditionalFormatting>
  <conditionalFormatting sqref="Y20:Y31 Y36:Y66 Y79:Y80 Y82:Y84 Y91:Y92 Y94:Y96 Y104:Y129 Y33:Y34">
    <cfRule type="cellIs" dxfId="91" priority="92" operator="equal">
      <formula>0</formula>
    </cfRule>
  </conditionalFormatting>
  <conditionalFormatting sqref="Y67:Y76 Y78">
    <cfRule type="cellIs" dxfId="90" priority="91" operator="equal">
      <formula>0</formula>
    </cfRule>
  </conditionalFormatting>
  <conditionalFormatting sqref="Y81">
    <cfRule type="cellIs" dxfId="89" priority="90" operator="equal">
      <formula>0</formula>
    </cfRule>
  </conditionalFormatting>
  <conditionalFormatting sqref="Y85:Y90">
    <cfRule type="cellIs" dxfId="88" priority="89" operator="equal">
      <formula>0</formula>
    </cfRule>
  </conditionalFormatting>
  <conditionalFormatting sqref="Y93">
    <cfRule type="cellIs" dxfId="87" priority="88" operator="equal">
      <formula>0</formula>
    </cfRule>
  </conditionalFormatting>
  <conditionalFormatting sqref="Y97">
    <cfRule type="cellIs" dxfId="86" priority="87" operator="equal">
      <formula>0</formula>
    </cfRule>
  </conditionalFormatting>
  <conditionalFormatting sqref="Y98:Y99 Y102:Y103">
    <cfRule type="cellIs" dxfId="85" priority="86" operator="equal">
      <formula>0</formula>
    </cfRule>
  </conditionalFormatting>
  <conditionalFormatting sqref="Y130:Y133">
    <cfRule type="cellIs" dxfId="84" priority="85" operator="equal">
      <formula>0</formula>
    </cfRule>
  </conditionalFormatting>
  <conditionalFormatting sqref="Y32">
    <cfRule type="cellIs" dxfId="83" priority="84" operator="equal">
      <formula>0</formula>
    </cfRule>
  </conditionalFormatting>
  <conditionalFormatting sqref="Y77">
    <cfRule type="cellIs" dxfId="82" priority="83" operator="equal">
      <formula>0</formula>
    </cfRule>
  </conditionalFormatting>
  <conditionalFormatting sqref="Y100:Y101">
    <cfRule type="cellIs" dxfId="81" priority="82" operator="equal">
      <formula>0</formula>
    </cfRule>
  </conditionalFormatting>
  <conditionalFormatting sqref="Z94:AC96 Z91:AC92 Z82:AC84 Z79:AC80 Z35:AF35 Z104:AC129 Z36:AC66 Z33:AC34 Z20:AC31">
    <cfRule type="cellIs" dxfId="80" priority="81" operator="equal">
      <formula>0</formula>
    </cfRule>
  </conditionalFormatting>
  <conditionalFormatting sqref="AD20:AF31 AD36:AF66 AD79:AF80 AD82:AF84 AD91:AF92 AD94:AF96 AD104:AF129 AD33:AF34">
    <cfRule type="cellIs" dxfId="79" priority="80" operator="equal">
      <formula>0</formula>
    </cfRule>
  </conditionalFormatting>
  <conditionalFormatting sqref="Z67:AC76 Z78:AC78">
    <cfRule type="cellIs" dxfId="78" priority="79" operator="equal">
      <formula>0</formula>
    </cfRule>
  </conditionalFormatting>
  <conditionalFormatting sqref="AD67:AF76 AD78:AF78">
    <cfRule type="cellIs" dxfId="77" priority="78" operator="equal">
      <formula>0</formula>
    </cfRule>
  </conditionalFormatting>
  <conditionalFormatting sqref="Z81:AC81">
    <cfRule type="cellIs" dxfId="76" priority="77" operator="equal">
      <formula>0</formula>
    </cfRule>
  </conditionalFormatting>
  <conditionalFormatting sqref="AD81:AF81">
    <cfRule type="cellIs" dxfId="75" priority="76" operator="equal">
      <formula>0</formula>
    </cfRule>
  </conditionalFormatting>
  <conditionalFormatting sqref="Z85:AC90">
    <cfRule type="cellIs" dxfId="74" priority="75" operator="equal">
      <formula>0</formula>
    </cfRule>
  </conditionalFormatting>
  <conditionalFormatting sqref="AD85:AF90">
    <cfRule type="cellIs" dxfId="73" priority="74" operator="equal">
      <formula>0</formula>
    </cfRule>
  </conditionalFormatting>
  <conditionalFormatting sqref="Z93:AC93">
    <cfRule type="cellIs" dxfId="72" priority="73" operator="equal">
      <formula>0</formula>
    </cfRule>
  </conditionalFormatting>
  <conditionalFormatting sqref="AD93:AF93">
    <cfRule type="cellIs" dxfId="71" priority="72" operator="equal">
      <formula>0</formula>
    </cfRule>
  </conditionalFormatting>
  <conditionalFormatting sqref="Z97:AC97">
    <cfRule type="cellIs" dxfId="70" priority="71" operator="equal">
      <formula>0</formula>
    </cfRule>
  </conditionalFormatting>
  <conditionalFormatting sqref="AE97:AF97">
    <cfRule type="cellIs" dxfId="69" priority="70" operator="equal">
      <formula>0</formula>
    </cfRule>
  </conditionalFormatting>
  <conditionalFormatting sqref="Z98:AC99 Z102:AC103">
    <cfRule type="cellIs" dxfId="68" priority="69" operator="equal">
      <formula>0</formula>
    </cfRule>
  </conditionalFormatting>
  <conditionalFormatting sqref="AE98:AF99 AE102:AF103">
    <cfRule type="cellIs" dxfId="67" priority="68" operator="equal">
      <formula>0</formula>
    </cfRule>
  </conditionalFormatting>
  <conditionalFormatting sqref="Z130:AC133">
    <cfRule type="cellIs" dxfId="66" priority="67" operator="equal">
      <formula>0</formula>
    </cfRule>
  </conditionalFormatting>
  <conditionalFormatting sqref="AD130:AF133">
    <cfRule type="cellIs" dxfId="65" priority="66" operator="equal">
      <formula>0</formula>
    </cfRule>
  </conditionalFormatting>
  <conditionalFormatting sqref="Z32:AC32">
    <cfRule type="cellIs" dxfId="64" priority="65" operator="equal">
      <formula>0</formula>
    </cfRule>
  </conditionalFormatting>
  <conditionalFormatting sqref="AD32:AF32">
    <cfRule type="cellIs" dxfId="63" priority="64" operator="equal">
      <formula>0</formula>
    </cfRule>
  </conditionalFormatting>
  <conditionalFormatting sqref="Z77:AC77">
    <cfRule type="cellIs" dxfId="62" priority="63" operator="equal">
      <formula>0</formula>
    </cfRule>
  </conditionalFormatting>
  <conditionalFormatting sqref="AD77:AF77">
    <cfRule type="cellIs" dxfId="61" priority="62" operator="equal">
      <formula>0</formula>
    </cfRule>
  </conditionalFormatting>
  <conditionalFormatting sqref="Z100:AC101">
    <cfRule type="cellIs" dxfId="60" priority="61" operator="equal">
      <formula>0</formula>
    </cfRule>
  </conditionalFormatting>
  <conditionalFormatting sqref="AE100:AF101">
    <cfRule type="cellIs" dxfId="59" priority="60" operator="equal">
      <formula>0</formula>
    </cfRule>
  </conditionalFormatting>
  <conditionalFormatting sqref="AG33:AJ34 AG104:AJ129 AG94:AJ96 AG91:AJ92 AG82:AJ84 AG79:AJ80 AG36:AJ66 AG20:AJ31 AG35:AM35">
    <cfRule type="cellIs" dxfId="58" priority="59" operator="equal">
      <formula>0</formula>
    </cfRule>
  </conditionalFormatting>
  <conditionalFormatting sqref="AK20:AM31 AK36:AM66 AK79:AM80 AK82:AM84 AK91:AM92 AK94:AM96 AK104:AM129 AK33:AM34">
    <cfRule type="cellIs" dxfId="57" priority="58" operator="equal">
      <formula>0</formula>
    </cfRule>
  </conditionalFormatting>
  <conditionalFormatting sqref="AG67:AJ76 AG78:AJ78">
    <cfRule type="cellIs" dxfId="56" priority="57" operator="equal">
      <formula>0</formula>
    </cfRule>
  </conditionalFormatting>
  <conditionalFormatting sqref="AK67:AM76 AK78:AM78">
    <cfRule type="cellIs" dxfId="55" priority="56" operator="equal">
      <formula>0</formula>
    </cfRule>
  </conditionalFormatting>
  <conditionalFormatting sqref="AG81:AJ81">
    <cfRule type="cellIs" dxfId="54" priority="55" operator="equal">
      <formula>0</formula>
    </cfRule>
  </conditionalFormatting>
  <conditionalFormatting sqref="AK81:AM81">
    <cfRule type="cellIs" dxfId="53" priority="54" operator="equal">
      <formula>0</formula>
    </cfRule>
  </conditionalFormatting>
  <conditionalFormatting sqref="AG85:AJ90">
    <cfRule type="cellIs" dxfId="52" priority="53" operator="equal">
      <formula>0</formula>
    </cfRule>
  </conditionalFormatting>
  <conditionalFormatting sqref="AK85:AM90">
    <cfRule type="cellIs" dxfId="51" priority="52" operator="equal">
      <formula>0</formula>
    </cfRule>
  </conditionalFormatting>
  <conditionalFormatting sqref="AG93:AJ93">
    <cfRule type="cellIs" dxfId="50" priority="51" operator="equal">
      <formula>0</formula>
    </cfRule>
  </conditionalFormatting>
  <conditionalFormatting sqref="AK93:AM93">
    <cfRule type="cellIs" dxfId="49" priority="50" operator="equal">
      <formula>0</formula>
    </cfRule>
  </conditionalFormatting>
  <conditionalFormatting sqref="AG97:AJ97">
    <cfRule type="cellIs" dxfId="48" priority="49" operator="equal">
      <formula>0</formula>
    </cfRule>
  </conditionalFormatting>
  <conditionalFormatting sqref="AL97:AM97">
    <cfRule type="cellIs" dxfId="47" priority="48" operator="equal">
      <formula>0</formula>
    </cfRule>
  </conditionalFormatting>
  <conditionalFormatting sqref="AG98:AJ99 AG102:AJ103">
    <cfRule type="cellIs" dxfId="46" priority="47" operator="equal">
      <formula>0</formula>
    </cfRule>
  </conditionalFormatting>
  <conditionalFormatting sqref="AL98:AM99 AL102:AM103">
    <cfRule type="cellIs" dxfId="45" priority="46" operator="equal">
      <formula>0</formula>
    </cfRule>
  </conditionalFormatting>
  <conditionalFormatting sqref="AG130:AJ133">
    <cfRule type="cellIs" dxfId="44" priority="45" operator="equal">
      <formula>0</formula>
    </cfRule>
  </conditionalFormatting>
  <conditionalFormatting sqref="AK130:AM133">
    <cfRule type="cellIs" dxfId="43" priority="44" operator="equal">
      <formula>0</formula>
    </cfRule>
  </conditionalFormatting>
  <conditionalFormatting sqref="AG32:AJ32">
    <cfRule type="cellIs" dxfId="42" priority="43" operator="equal">
      <formula>0</formula>
    </cfRule>
  </conditionalFormatting>
  <conditionalFormatting sqref="AK32:AM32">
    <cfRule type="cellIs" dxfId="41" priority="42" operator="equal">
      <formula>0</formula>
    </cfRule>
  </conditionalFormatting>
  <conditionalFormatting sqref="AG77:AJ77">
    <cfRule type="cellIs" dxfId="40" priority="41" operator="equal">
      <formula>0</formula>
    </cfRule>
  </conditionalFormatting>
  <conditionalFormatting sqref="AK77:AM77">
    <cfRule type="cellIs" dxfId="39" priority="40" operator="equal">
      <formula>0</formula>
    </cfRule>
  </conditionalFormatting>
  <conditionalFormatting sqref="AG100:AJ101">
    <cfRule type="cellIs" dxfId="38" priority="39" operator="equal">
      <formula>0</formula>
    </cfRule>
  </conditionalFormatting>
  <conditionalFormatting sqref="AL100:AM101">
    <cfRule type="cellIs" dxfId="37" priority="38" operator="equal">
      <formula>0</formula>
    </cfRule>
  </conditionalFormatting>
  <conditionalFormatting sqref="AN33:AQ34 AN104:AQ129 AN94:AQ96 AN91:AQ92 AN82:AQ84 AN79:AQ80 AN36:AQ66 AN20:AQ31 AN35:AO35 AQ35:AT35">
    <cfRule type="cellIs" dxfId="36" priority="37" operator="equal">
      <formula>0</formula>
    </cfRule>
  </conditionalFormatting>
  <conditionalFormatting sqref="AR20:AT31 AR36:AT66 AR79:AT80 AR82:AT84 AR91:AT92 AR94:AT96 AR104:AT129 AR33:AT34">
    <cfRule type="cellIs" dxfId="35" priority="36" operator="equal">
      <formula>0</formula>
    </cfRule>
  </conditionalFormatting>
  <conditionalFormatting sqref="AN67:AQ76 AN78:AQ78">
    <cfRule type="cellIs" dxfId="34" priority="35" operator="equal">
      <formula>0</formula>
    </cfRule>
  </conditionalFormatting>
  <conditionalFormatting sqref="AR67:AT76 AR78:AT78">
    <cfRule type="cellIs" dxfId="33" priority="34" operator="equal">
      <formula>0</formula>
    </cfRule>
  </conditionalFormatting>
  <conditionalFormatting sqref="AN81:AQ81">
    <cfRule type="cellIs" dxfId="32" priority="33" operator="equal">
      <formula>0</formula>
    </cfRule>
  </conditionalFormatting>
  <conditionalFormatting sqref="AR81:AT81">
    <cfRule type="cellIs" dxfId="31" priority="32" operator="equal">
      <formula>0</formula>
    </cfRule>
  </conditionalFormatting>
  <conditionalFormatting sqref="AN85:AQ90">
    <cfRule type="cellIs" dxfId="30" priority="31" operator="equal">
      <formula>0</formula>
    </cfRule>
  </conditionalFormatting>
  <conditionalFormatting sqref="AR85:AT90">
    <cfRule type="cellIs" dxfId="29" priority="30" operator="equal">
      <formula>0</formula>
    </cfRule>
  </conditionalFormatting>
  <conditionalFormatting sqref="AN93:AQ93">
    <cfRule type="cellIs" dxfId="28" priority="29" operator="equal">
      <formula>0</formula>
    </cfRule>
  </conditionalFormatting>
  <conditionalFormatting sqref="AR93:AT93">
    <cfRule type="cellIs" dxfId="27" priority="28" operator="equal">
      <formula>0</formula>
    </cfRule>
  </conditionalFormatting>
  <conditionalFormatting sqref="AN97:AQ97">
    <cfRule type="cellIs" dxfId="26" priority="27" operator="equal">
      <formula>0</formula>
    </cfRule>
  </conditionalFormatting>
  <conditionalFormatting sqref="AS97:AT97">
    <cfRule type="cellIs" dxfId="25" priority="26" operator="equal">
      <formula>0</formula>
    </cfRule>
  </conditionalFormatting>
  <conditionalFormatting sqref="AN98:AQ99 AN102:AQ103">
    <cfRule type="cellIs" dxfId="24" priority="25" operator="equal">
      <formula>0</formula>
    </cfRule>
  </conditionalFormatting>
  <conditionalFormatting sqref="AS98:AT99 AS102:AT103">
    <cfRule type="cellIs" dxfId="23" priority="24" operator="equal">
      <formula>0</formula>
    </cfRule>
  </conditionalFormatting>
  <conditionalFormatting sqref="AN130:AQ133">
    <cfRule type="cellIs" dxfId="22" priority="23" operator="equal">
      <formula>0</formula>
    </cfRule>
  </conditionalFormatting>
  <conditionalFormatting sqref="AR130:AT133">
    <cfRule type="cellIs" dxfId="21" priority="22" operator="equal">
      <formula>0</formula>
    </cfRule>
  </conditionalFormatting>
  <conditionalFormatting sqref="AN32:AO32 AQ32">
    <cfRule type="cellIs" dxfId="20" priority="21" operator="equal">
      <formula>0</formula>
    </cfRule>
  </conditionalFormatting>
  <conditionalFormatting sqref="AR32:AT32">
    <cfRule type="cellIs" dxfId="19" priority="20" operator="equal">
      <formula>0</formula>
    </cfRule>
  </conditionalFormatting>
  <conditionalFormatting sqref="AN77:AQ77">
    <cfRule type="cellIs" dxfId="18" priority="19" operator="equal">
      <formula>0</formula>
    </cfRule>
  </conditionalFormatting>
  <conditionalFormatting sqref="AR77:AT77">
    <cfRule type="cellIs" dxfId="17" priority="18" operator="equal">
      <formula>0</formula>
    </cfRule>
  </conditionalFormatting>
  <conditionalFormatting sqref="AN100:AQ101">
    <cfRule type="cellIs" dxfId="16" priority="17" operator="equal">
      <formula>0</formula>
    </cfRule>
  </conditionalFormatting>
  <conditionalFormatting sqref="AS100:AT101">
    <cfRule type="cellIs" dxfId="15" priority="16" operator="equal">
      <formula>0</formula>
    </cfRule>
  </conditionalFormatting>
  <conditionalFormatting sqref="W97">
    <cfRule type="cellIs" dxfId="14" priority="15" operator="equal">
      <formula>0</formula>
    </cfRule>
  </conditionalFormatting>
  <conditionalFormatting sqref="W98:W99 W102:W103">
    <cfRule type="cellIs" dxfId="13" priority="14" operator="equal">
      <formula>0</formula>
    </cfRule>
  </conditionalFormatting>
  <conditionalFormatting sqref="W100:W101">
    <cfRule type="cellIs" dxfId="12" priority="13" operator="equal">
      <formula>0</formula>
    </cfRule>
  </conditionalFormatting>
  <conditionalFormatting sqref="AD97">
    <cfRule type="cellIs" dxfId="11" priority="12" operator="equal">
      <formula>0</formula>
    </cfRule>
  </conditionalFormatting>
  <conditionalFormatting sqref="AD98:AD99 AD102:AD103">
    <cfRule type="cellIs" dxfId="10" priority="11" operator="equal">
      <formula>0</formula>
    </cfRule>
  </conditionalFormatting>
  <conditionalFormatting sqref="AD100:AD101">
    <cfRule type="cellIs" dxfId="9" priority="10" operator="equal">
      <formula>0</formula>
    </cfRule>
  </conditionalFormatting>
  <conditionalFormatting sqref="AK97">
    <cfRule type="cellIs" dxfId="8" priority="9" operator="equal">
      <formula>0</formula>
    </cfRule>
  </conditionalFormatting>
  <conditionalFormatting sqref="AK98:AK99 AK102:AK103">
    <cfRule type="cellIs" dxfId="7" priority="8" operator="equal">
      <formula>0</formula>
    </cfRule>
  </conditionalFormatting>
  <conditionalFormatting sqref="AK100:AK101">
    <cfRule type="cellIs" dxfId="6" priority="7" operator="equal">
      <formula>0</formula>
    </cfRule>
  </conditionalFormatting>
  <conditionalFormatting sqref="AR97">
    <cfRule type="cellIs" dxfId="5" priority="6" operator="equal">
      <formula>0</formula>
    </cfRule>
  </conditionalFormatting>
  <conditionalFormatting sqref="AR98:AR99">
    <cfRule type="cellIs" dxfId="4" priority="5" operator="equal">
      <formula>0</formula>
    </cfRule>
  </conditionalFormatting>
  <conditionalFormatting sqref="AR100:AR101">
    <cfRule type="cellIs" dxfId="3" priority="4" operator="equal">
      <formula>0</formula>
    </cfRule>
  </conditionalFormatting>
  <conditionalFormatting sqref="AR102:AR103">
    <cfRule type="cellIs" dxfId="2" priority="3" operator="equal">
      <formula>0</formula>
    </cfRule>
  </conditionalFormatting>
  <conditionalFormatting sqref="AP32">
    <cfRule type="cellIs" dxfId="1" priority="2" operator="equal">
      <formula>0</formula>
    </cfRule>
  </conditionalFormatting>
  <conditionalFormatting sqref="AP35">
    <cfRule type="cellIs" dxfId="0" priority="1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33" fitToHeight="0" orientation="landscape" r:id="rId1"/>
  <ignoredErrors>
    <ignoredError sqref="S34:T34 D96:T96 D129:T129 D34 V34 V96 V129 W21:AT30" formulaRange="1"/>
    <ignoredError sqref="A20" numberStoredAsText="1"/>
    <ignoredError sqref="X129 X34 X96 Y96:AT96 W96 W104:AT124 Y34:AT34 W34 W36:AT95 W31:AT31 X97:AC103 AE97:AJ103 AL97:AQ103 AS97:AT103 W33:AT33 W32:AO32 AQ32:AT32 W35:AO35 AQ35:AT35" formula="1" formulaRange="1"/>
    <ignoredError sqref="W125:AT128 W130:AT134 W129 Y129:AT12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№14</dc:title>
  <dc:creator>SalnikovNE</dc:creator>
  <cp:keywords>Отчет ИП 2019 III квартал</cp:keywords>
  <cp:lastModifiedBy/>
  <dcterms:created xsi:type="dcterms:W3CDTF">2015-06-05T18:19:34Z</dcterms:created>
  <dcterms:modified xsi:type="dcterms:W3CDTF">2020-02-06T06:31:54Z</dcterms:modified>
  <cp:contentStatus>готова</cp:contentStatus>
</cp:coreProperties>
</file>