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90" i="1" l="1"/>
  <c r="AE90" i="1"/>
  <c r="AY134" i="1" l="1"/>
  <c r="AY26" i="1" s="1"/>
  <c r="AX134" i="1"/>
  <c r="AX26" i="1" s="1"/>
  <c r="AW134" i="1"/>
  <c r="AW26" i="1" s="1"/>
  <c r="AV134" i="1"/>
  <c r="AV26" i="1" s="1"/>
  <c r="AU134" i="1"/>
  <c r="AU26" i="1" s="1"/>
  <c r="AT134" i="1"/>
  <c r="AT26" i="1" s="1"/>
  <c r="AS134" i="1"/>
  <c r="AS26" i="1" s="1"/>
  <c r="AR134" i="1"/>
  <c r="AR26" i="1" s="1"/>
  <c r="AQ134" i="1"/>
  <c r="AQ26" i="1" s="1"/>
  <c r="AP134" i="1"/>
  <c r="AP26" i="1" s="1"/>
  <c r="AO134" i="1"/>
  <c r="AO26" i="1" s="1"/>
  <c r="AN134" i="1"/>
  <c r="AN26" i="1" s="1"/>
  <c r="AM134" i="1"/>
  <c r="AM26" i="1" s="1"/>
  <c r="AL134" i="1"/>
  <c r="AL26" i="1" s="1"/>
  <c r="AK134" i="1"/>
  <c r="AK26" i="1" s="1"/>
  <c r="AJ134" i="1"/>
  <c r="AJ26" i="1" s="1"/>
  <c r="AI134" i="1"/>
  <c r="AI26" i="1" s="1"/>
  <c r="AH134" i="1"/>
  <c r="AH26" i="1" s="1"/>
  <c r="AG134" i="1"/>
  <c r="AG26" i="1" s="1"/>
  <c r="AF134" i="1"/>
  <c r="AF26" i="1" s="1"/>
  <c r="AE134" i="1"/>
  <c r="AE26" i="1" s="1"/>
  <c r="AD134" i="1"/>
  <c r="AD26" i="1" s="1"/>
  <c r="AC134" i="1"/>
  <c r="AC26" i="1" s="1"/>
  <c r="AB134" i="1"/>
  <c r="AB26" i="1" s="1"/>
  <c r="AA134" i="1"/>
  <c r="AA26" i="1" s="1"/>
  <c r="Z134" i="1"/>
  <c r="Z26" i="1" s="1"/>
  <c r="Y134" i="1"/>
  <c r="Y26" i="1" s="1"/>
  <c r="X134" i="1"/>
  <c r="X26" i="1" s="1"/>
  <c r="W134" i="1"/>
  <c r="V134" i="1"/>
  <c r="V26" i="1" s="1"/>
  <c r="U134" i="1"/>
  <c r="U26" i="1" s="1"/>
  <c r="T134" i="1"/>
  <c r="T26" i="1" s="1"/>
  <c r="S134" i="1"/>
  <c r="S26" i="1" s="1"/>
  <c r="R134" i="1"/>
  <c r="R26" i="1" s="1"/>
  <c r="Q134" i="1"/>
  <c r="Q26" i="1" s="1"/>
  <c r="P134" i="1"/>
  <c r="P26" i="1" s="1"/>
  <c r="O134" i="1"/>
  <c r="O26" i="1" s="1"/>
  <c r="N134" i="1"/>
  <c r="N26" i="1" s="1"/>
  <c r="M134" i="1"/>
  <c r="M26" i="1" s="1"/>
  <c r="L134" i="1"/>
  <c r="L26" i="1" s="1"/>
  <c r="K134" i="1"/>
  <c r="K26" i="1" s="1"/>
  <c r="J134" i="1"/>
  <c r="J26" i="1" s="1"/>
  <c r="I134" i="1"/>
  <c r="I26" i="1" s="1"/>
  <c r="H134" i="1"/>
  <c r="H26" i="1" s="1"/>
  <c r="G134" i="1"/>
  <c r="G26" i="1" s="1"/>
  <c r="F134" i="1"/>
  <c r="F26" i="1" s="1"/>
  <c r="E134" i="1"/>
  <c r="E26" i="1" s="1"/>
  <c r="D134" i="1"/>
  <c r="D26" i="1" s="1"/>
  <c r="AY122" i="1"/>
  <c r="AY24" i="1" s="1"/>
  <c r="AX122" i="1"/>
  <c r="AX24" i="1" s="1"/>
  <c r="AW122" i="1"/>
  <c r="AW24" i="1" s="1"/>
  <c r="AV122" i="1"/>
  <c r="AV24" i="1" s="1"/>
  <c r="AU122" i="1"/>
  <c r="AU24" i="1" s="1"/>
  <c r="AT122" i="1"/>
  <c r="AT24" i="1" s="1"/>
  <c r="AS122" i="1"/>
  <c r="AS24" i="1" s="1"/>
  <c r="AR122" i="1"/>
  <c r="AR24" i="1" s="1"/>
  <c r="AQ122" i="1"/>
  <c r="AQ24" i="1" s="1"/>
  <c r="AP122" i="1"/>
  <c r="AP24" i="1" s="1"/>
  <c r="AO122" i="1"/>
  <c r="AO24" i="1" s="1"/>
  <c r="AN122" i="1"/>
  <c r="AN24" i="1" s="1"/>
  <c r="AM122" i="1"/>
  <c r="AM24" i="1" s="1"/>
  <c r="AL122" i="1"/>
  <c r="AL24" i="1" s="1"/>
  <c r="AK122" i="1"/>
  <c r="AK24" i="1" s="1"/>
  <c r="AJ122" i="1"/>
  <c r="AJ24" i="1" s="1"/>
  <c r="AI122" i="1"/>
  <c r="AI24" i="1" s="1"/>
  <c r="AH122" i="1"/>
  <c r="AH24" i="1" s="1"/>
  <c r="AG122" i="1"/>
  <c r="AG24" i="1" s="1"/>
  <c r="AF122" i="1"/>
  <c r="AF24" i="1" s="1"/>
  <c r="AE122" i="1"/>
  <c r="AD122" i="1"/>
  <c r="AD24" i="1" s="1"/>
  <c r="AC122" i="1"/>
  <c r="AC24" i="1" s="1"/>
  <c r="AB122" i="1"/>
  <c r="AB24" i="1" s="1"/>
  <c r="AA122" i="1"/>
  <c r="AA24" i="1" s="1"/>
  <c r="Z122" i="1"/>
  <c r="Z24" i="1" s="1"/>
  <c r="Y122" i="1"/>
  <c r="Y24" i="1" s="1"/>
  <c r="X122" i="1"/>
  <c r="X24" i="1" s="1"/>
  <c r="W122" i="1"/>
  <c r="W24" i="1" s="1"/>
  <c r="V122" i="1"/>
  <c r="V24" i="1" s="1"/>
  <c r="U122" i="1"/>
  <c r="U24" i="1" s="1"/>
  <c r="T122" i="1"/>
  <c r="T24" i="1" s="1"/>
  <c r="S122" i="1"/>
  <c r="S24" i="1" s="1"/>
  <c r="R122" i="1"/>
  <c r="R24" i="1" s="1"/>
  <c r="Q122" i="1"/>
  <c r="Q24" i="1" s="1"/>
  <c r="P122" i="1"/>
  <c r="P24" i="1" s="1"/>
  <c r="O122" i="1"/>
  <c r="O24" i="1" s="1"/>
  <c r="N122" i="1"/>
  <c r="N24" i="1" s="1"/>
  <c r="M122" i="1"/>
  <c r="M24" i="1" s="1"/>
  <c r="L122" i="1"/>
  <c r="L24" i="1" s="1"/>
  <c r="K122" i="1"/>
  <c r="K24" i="1" s="1"/>
  <c r="J122" i="1"/>
  <c r="J24" i="1" s="1"/>
  <c r="I122" i="1"/>
  <c r="I24" i="1" s="1"/>
  <c r="H122" i="1"/>
  <c r="H24" i="1" s="1"/>
  <c r="G122" i="1"/>
  <c r="G24" i="1" s="1"/>
  <c r="F122" i="1"/>
  <c r="F24" i="1" s="1"/>
  <c r="E122" i="1"/>
  <c r="E24" i="1" s="1"/>
  <c r="D122" i="1"/>
  <c r="D24" i="1" s="1"/>
  <c r="AY117" i="1"/>
  <c r="AX117" i="1"/>
  <c r="AX23" i="1" s="1"/>
  <c r="AW117" i="1"/>
  <c r="AW23" i="1" s="1"/>
  <c r="AV117" i="1"/>
  <c r="AV23" i="1" s="1"/>
  <c r="AU117" i="1"/>
  <c r="AU23" i="1" s="1"/>
  <c r="AT117" i="1"/>
  <c r="AT23" i="1" s="1"/>
  <c r="AS117" i="1"/>
  <c r="AS23" i="1" s="1"/>
  <c r="AR117" i="1"/>
  <c r="AR23" i="1" s="1"/>
  <c r="AQ117" i="1"/>
  <c r="AQ23" i="1" s="1"/>
  <c r="AP117" i="1"/>
  <c r="AP23" i="1" s="1"/>
  <c r="AO117" i="1"/>
  <c r="AO23" i="1" s="1"/>
  <c r="AN117" i="1"/>
  <c r="AN23" i="1" s="1"/>
  <c r="AM117" i="1"/>
  <c r="AM23" i="1" s="1"/>
  <c r="AL117" i="1"/>
  <c r="AL23" i="1" s="1"/>
  <c r="AK117" i="1"/>
  <c r="AK23" i="1" s="1"/>
  <c r="AJ117" i="1"/>
  <c r="AJ23" i="1" s="1"/>
  <c r="AI117" i="1"/>
  <c r="AI23" i="1" s="1"/>
  <c r="AH117" i="1"/>
  <c r="AH23" i="1" s="1"/>
  <c r="AG117" i="1"/>
  <c r="AG23" i="1" s="1"/>
  <c r="AF117" i="1"/>
  <c r="AF23" i="1" s="1"/>
  <c r="AE117" i="1"/>
  <c r="AE23" i="1" s="1"/>
  <c r="AD117" i="1"/>
  <c r="AD23" i="1" s="1"/>
  <c r="AC117" i="1"/>
  <c r="AC23" i="1" s="1"/>
  <c r="AB117" i="1"/>
  <c r="AB23" i="1" s="1"/>
  <c r="AA117" i="1"/>
  <c r="AA23" i="1" s="1"/>
  <c r="Z117" i="1"/>
  <c r="Z23" i="1" s="1"/>
  <c r="Y117" i="1"/>
  <c r="Y23" i="1" s="1"/>
  <c r="X117" i="1"/>
  <c r="X23" i="1" s="1"/>
  <c r="W117" i="1"/>
  <c r="W23" i="1" s="1"/>
  <c r="V117" i="1"/>
  <c r="V23" i="1" s="1"/>
  <c r="U117" i="1"/>
  <c r="U23" i="1" s="1"/>
  <c r="T117" i="1"/>
  <c r="T23" i="1" s="1"/>
  <c r="S117" i="1"/>
  <c r="S23" i="1" s="1"/>
  <c r="R117" i="1"/>
  <c r="R23" i="1" s="1"/>
  <c r="Q117" i="1"/>
  <c r="Q23" i="1" s="1"/>
  <c r="P117" i="1"/>
  <c r="P23" i="1" s="1"/>
  <c r="O117" i="1"/>
  <c r="N117" i="1"/>
  <c r="N23" i="1" s="1"/>
  <c r="M117" i="1"/>
  <c r="M23" i="1" s="1"/>
  <c r="L117" i="1"/>
  <c r="L23" i="1" s="1"/>
  <c r="K117" i="1"/>
  <c r="K23" i="1" s="1"/>
  <c r="J117" i="1"/>
  <c r="J23" i="1" s="1"/>
  <c r="I117" i="1"/>
  <c r="I23" i="1" s="1"/>
  <c r="H117" i="1"/>
  <c r="H23" i="1" s="1"/>
  <c r="G117" i="1"/>
  <c r="G23" i="1" s="1"/>
  <c r="F117" i="1"/>
  <c r="F23" i="1" s="1"/>
  <c r="E117" i="1"/>
  <c r="E23" i="1" s="1"/>
  <c r="D117" i="1"/>
  <c r="D23" i="1" s="1"/>
  <c r="AY91" i="1"/>
  <c r="AY90" i="1" s="1"/>
  <c r="AX91" i="1"/>
  <c r="AX90" i="1" s="1"/>
  <c r="AW91" i="1"/>
  <c r="AW90" i="1" s="1"/>
  <c r="AV91" i="1"/>
  <c r="AV90" i="1" s="1"/>
  <c r="AU91" i="1"/>
  <c r="AU90" i="1" s="1"/>
  <c r="AT91" i="1"/>
  <c r="AT90" i="1" s="1"/>
  <c r="AS91" i="1"/>
  <c r="AS90" i="1" s="1"/>
  <c r="AR91" i="1"/>
  <c r="AR90" i="1" s="1"/>
  <c r="AQ91" i="1"/>
  <c r="AQ90" i="1" s="1"/>
  <c r="AP91" i="1"/>
  <c r="AP90" i="1" s="1"/>
  <c r="AO91" i="1"/>
  <c r="AO90" i="1" s="1"/>
  <c r="AN91" i="1"/>
  <c r="AN90" i="1" s="1"/>
  <c r="AM91" i="1"/>
  <c r="AM90" i="1" s="1"/>
  <c r="AL91" i="1"/>
  <c r="AL90" i="1" s="1"/>
  <c r="AK91" i="1"/>
  <c r="AK90" i="1" s="1"/>
  <c r="AJ91" i="1"/>
  <c r="AJ90" i="1" s="1"/>
  <c r="AI91" i="1"/>
  <c r="AI90" i="1" s="1"/>
  <c r="AH91" i="1"/>
  <c r="AH90" i="1" s="1"/>
  <c r="AG91" i="1"/>
  <c r="AG90" i="1" s="1"/>
  <c r="AF91" i="1"/>
  <c r="AF90" i="1" s="1"/>
  <c r="AC91" i="1"/>
  <c r="AC90" i="1" s="1"/>
  <c r="AB91" i="1"/>
  <c r="AB90" i="1" s="1"/>
  <c r="AA91" i="1"/>
  <c r="AA90" i="1" s="1"/>
  <c r="Z91" i="1"/>
  <c r="Z90" i="1" s="1"/>
  <c r="Y91" i="1"/>
  <c r="Y90" i="1" s="1"/>
  <c r="X91" i="1"/>
  <c r="X90" i="1" s="1"/>
  <c r="W91" i="1"/>
  <c r="W90" i="1" s="1"/>
  <c r="V91" i="1"/>
  <c r="V90" i="1" s="1"/>
  <c r="U91" i="1"/>
  <c r="U90" i="1" s="1"/>
  <c r="T91" i="1"/>
  <c r="T90" i="1" s="1"/>
  <c r="S91" i="1"/>
  <c r="S90" i="1" s="1"/>
  <c r="R91" i="1"/>
  <c r="R90" i="1" s="1"/>
  <c r="Q91" i="1"/>
  <c r="Q90" i="1" s="1"/>
  <c r="P91" i="1"/>
  <c r="P90" i="1" s="1"/>
  <c r="O91" i="1"/>
  <c r="O90" i="1" s="1"/>
  <c r="N91" i="1"/>
  <c r="N90" i="1" s="1"/>
  <c r="M91" i="1"/>
  <c r="L91" i="1"/>
  <c r="L90" i="1" s="1"/>
  <c r="K91" i="1"/>
  <c r="K90" i="1" s="1"/>
  <c r="J91" i="1"/>
  <c r="J90" i="1" s="1"/>
  <c r="I91" i="1"/>
  <c r="I90" i="1" s="1"/>
  <c r="H91" i="1"/>
  <c r="H90" i="1" s="1"/>
  <c r="G91" i="1"/>
  <c r="G90" i="1" s="1"/>
  <c r="F91" i="1"/>
  <c r="F90" i="1" s="1"/>
  <c r="E91" i="1"/>
  <c r="E90" i="1" s="1"/>
  <c r="D91" i="1"/>
  <c r="D90" i="1" s="1"/>
  <c r="M90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Y82" i="1"/>
  <c r="AX82" i="1"/>
  <c r="AW82" i="1"/>
  <c r="AV82" i="1"/>
  <c r="AV81" i="1" s="1"/>
  <c r="AU82" i="1"/>
  <c r="AU81" i="1" s="1"/>
  <c r="AT82" i="1"/>
  <c r="AT81" i="1" s="1"/>
  <c r="AS82" i="1"/>
  <c r="AS81" i="1" s="1"/>
  <c r="AR82" i="1"/>
  <c r="AR81" i="1" s="1"/>
  <c r="AQ82" i="1"/>
  <c r="AQ81" i="1" s="1"/>
  <c r="AP82" i="1"/>
  <c r="AP81" i="1" s="1"/>
  <c r="AO82" i="1"/>
  <c r="AO81" i="1" s="1"/>
  <c r="AN82" i="1"/>
  <c r="AN81" i="1" s="1"/>
  <c r="AM82" i="1"/>
  <c r="AM81" i="1" s="1"/>
  <c r="AL82" i="1"/>
  <c r="AL81" i="1" s="1"/>
  <c r="AK82" i="1"/>
  <c r="AK81" i="1" s="1"/>
  <c r="AJ82" i="1"/>
  <c r="AJ81" i="1" s="1"/>
  <c r="AI82" i="1"/>
  <c r="AI81" i="1" s="1"/>
  <c r="AH82" i="1"/>
  <c r="AH81" i="1" s="1"/>
  <c r="AG82" i="1"/>
  <c r="AG81" i="1" s="1"/>
  <c r="AF82" i="1"/>
  <c r="AF81" i="1" s="1"/>
  <c r="AE82" i="1"/>
  <c r="AE81" i="1" s="1"/>
  <c r="AD82" i="1"/>
  <c r="AD81" i="1" s="1"/>
  <c r="AC82" i="1"/>
  <c r="AC81" i="1" s="1"/>
  <c r="AB82" i="1"/>
  <c r="AB81" i="1" s="1"/>
  <c r="AA82" i="1"/>
  <c r="AA81" i="1" s="1"/>
  <c r="Z82" i="1"/>
  <c r="Z81" i="1" s="1"/>
  <c r="Y82" i="1"/>
  <c r="Y81" i="1" s="1"/>
  <c r="X82" i="1"/>
  <c r="W82" i="1"/>
  <c r="W81" i="1" s="1"/>
  <c r="V82" i="1"/>
  <c r="V81" i="1" s="1"/>
  <c r="U82" i="1"/>
  <c r="U81" i="1" s="1"/>
  <c r="T82" i="1"/>
  <c r="T81" i="1" s="1"/>
  <c r="S82" i="1"/>
  <c r="S81" i="1" s="1"/>
  <c r="R82" i="1"/>
  <c r="R81" i="1" s="1"/>
  <c r="Q82" i="1"/>
  <c r="Q81" i="1" s="1"/>
  <c r="P82" i="1"/>
  <c r="P81" i="1" s="1"/>
  <c r="O82" i="1"/>
  <c r="O81" i="1" s="1"/>
  <c r="N82" i="1"/>
  <c r="N81" i="1" s="1"/>
  <c r="M82" i="1"/>
  <c r="M81" i="1" s="1"/>
  <c r="L82" i="1"/>
  <c r="L81" i="1" s="1"/>
  <c r="K82" i="1"/>
  <c r="K81" i="1" s="1"/>
  <c r="J82" i="1"/>
  <c r="J81" i="1" s="1"/>
  <c r="I82" i="1"/>
  <c r="I81" i="1" s="1"/>
  <c r="H82" i="1"/>
  <c r="H81" i="1" s="1"/>
  <c r="G82" i="1"/>
  <c r="G81" i="1" s="1"/>
  <c r="F82" i="1"/>
  <c r="F81" i="1" s="1"/>
  <c r="E82" i="1"/>
  <c r="E81" i="1" s="1"/>
  <c r="D82" i="1"/>
  <c r="D81" i="1" s="1"/>
  <c r="AY81" i="1"/>
  <c r="AX81" i="1"/>
  <c r="AW81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Y65" i="1" s="1"/>
  <c r="X66" i="1"/>
  <c r="X65" i="1" s="1"/>
  <c r="W66" i="1"/>
  <c r="W65" i="1" s="1"/>
  <c r="V66" i="1"/>
  <c r="V65" i="1" s="1"/>
  <c r="U66" i="1"/>
  <c r="U65" i="1" s="1"/>
  <c r="T66" i="1"/>
  <c r="S66" i="1"/>
  <c r="S65" i="1" s="1"/>
  <c r="R66" i="1"/>
  <c r="R65" i="1" s="1"/>
  <c r="Q66" i="1"/>
  <c r="Q65" i="1" s="1"/>
  <c r="P66" i="1"/>
  <c r="P65" i="1" s="1"/>
  <c r="O66" i="1"/>
  <c r="O65" i="1" s="1"/>
  <c r="N66" i="1"/>
  <c r="N65" i="1" s="1"/>
  <c r="M66" i="1"/>
  <c r="M65" i="1" s="1"/>
  <c r="L66" i="1"/>
  <c r="L65" i="1" s="1"/>
  <c r="K66" i="1"/>
  <c r="K65" i="1" s="1"/>
  <c r="J66" i="1"/>
  <c r="J65" i="1" s="1"/>
  <c r="I66" i="1"/>
  <c r="I65" i="1" s="1"/>
  <c r="H66" i="1"/>
  <c r="H65" i="1" s="1"/>
  <c r="G66" i="1"/>
  <c r="G65" i="1" s="1"/>
  <c r="F66" i="1"/>
  <c r="F65" i="1" s="1"/>
  <c r="E66" i="1"/>
  <c r="E65" i="1" s="1"/>
  <c r="D66" i="1"/>
  <c r="D65" i="1" s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J30" i="1" s="1"/>
  <c r="AJ29" i="1" s="1"/>
  <c r="AJ21" i="1" s="1"/>
  <c r="AI31" i="1"/>
  <c r="AI30" i="1" s="1"/>
  <c r="AI29" i="1" s="1"/>
  <c r="AI21" i="1" s="1"/>
  <c r="AH31" i="1"/>
  <c r="AH30" i="1" s="1"/>
  <c r="AH29" i="1" s="1"/>
  <c r="AH21" i="1" s="1"/>
  <c r="AG31" i="1"/>
  <c r="AF31" i="1"/>
  <c r="AF30" i="1" s="1"/>
  <c r="AF29" i="1" s="1"/>
  <c r="AF21" i="1" s="1"/>
  <c r="AE31" i="1"/>
  <c r="AE30" i="1" s="1"/>
  <c r="AE29" i="1" s="1"/>
  <c r="AE21" i="1" s="1"/>
  <c r="AD31" i="1"/>
  <c r="AD30" i="1" s="1"/>
  <c r="AD29" i="1" s="1"/>
  <c r="AD21" i="1" s="1"/>
  <c r="AC31" i="1"/>
  <c r="AC30" i="1" s="1"/>
  <c r="AC29" i="1" s="1"/>
  <c r="AC21" i="1" s="1"/>
  <c r="AB31" i="1"/>
  <c r="AB30" i="1" s="1"/>
  <c r="AB29" i="1" s="1"/>
  <c r="AB21" i="1" s="1"/>
  <c r="AA31" i="1"/>
  <c r="AA30" i="1" s="1"/>
  <c r="AA29" i="1" s="1"/>
  <c r="AA21" i="1" s="1"/>
  <c r="Z31" i="1"/>
  <c r="Z30" i="1" s="1"/>
  <c r="Z29" i="1" s="1"/>
  <c r="Z21" i="1" s="1"/>
  <c r="Y31" i="1"/>
  <c r="Y30" i="1" s="1"/>
  <c r="Y29" i="1" s="1"/>
  <c r="Y21" i="1" s="1"/>
  <c r="X31" i="1"/>
  <c r="X30" i="1" s="1"/>
  <c r="X29" i="1" s="1"/>
  <c r="X21" i="1" s="1"/>
  <c r="W31" i="1"/>
  <c r="V31" i="1"/>
  <c r="V30" i="1" s="1"/>
  <c r="V29" i="1" s="1"/>
  <c r="V21" i="1" s="1"/>
  <c r="U31" i="1"/>
  <c r="U30" i="1" s="1"/>
  <c r="U29" i="1" s="1"/>
  <c r="U21" i="1" s="1"/>
  <c r="T31" i="1"/>
  <c r="T30" i="1" s="1"/>
  <c r="T29" i="1" s="1"/>
  <c r="T21" i="1" s="1"/>
  <c r="S31" i="1"/>
  <c r="R31" i="1"/>
  <c r="R30" i="1" s="1"/>
  <c r="R29" i="1" s="1"/>
  <c r="R21" i="1" s="1"/>
  <c r="Q31" i="1"/>
  <c r="Q30" i="1" s="1"/>
  <c r="Q29" i="1" s="1"/>
  <c r="Q21" i="1" s="1"/>
  <c r="P31" i="1"/>
  <c r="P30" i="1" s="1"/>
  <c r="P29" i="1" s="1"/>
  <c r="P21" i="1" s="1"/>
  <c r="O31" i="1"/>
  <c r="O30" i="1" s="1"/>
  <c r="O29" i="1" s="1"/>
  <c r="O21" i="1" s="1"/>
  <c r="N31" i="1"/>
  <c r="N30" i="1" s="1"/>
  <c r="N29" i="1" s="1"/>
  <c r="N21" i="1" s="1"/>
  <c r="M31" i="1"/>
  <c r="M30" i="1" s="1"/>
  <c r="M29" i="1" s="1"/>
  <c r="M21" i="1" s="1"/>
  <c r="L31" i="1"/>
  <c r="K31" i="1"/>
  <c r="K30" i="1" s="1"/>
  <c r="K29" i="1" s="1"/>
  <c r="K21" i="1" s="1"/>
  <c r="J31" i="1"/>
  <c r="J30" i="1" s="1"/>
  <c r="J29" i="1" s="1"/>
  <c r="J21" i="1" s="1"/>
  <c r="I31" i="1"/>
  <c r="I30" i="1" s="1"/>
  <c r="I29" i="1" s="1"/>
  <c r="I21" i="1" s="1"/>
  <c r="H31" i="1"/>
  <c r="H30" i="1" s="1"/>
  <c r="H29" i="1" s="1"/>
  <c r="H21" i="1" s="1"/>
  <c r="G31" i="1"/>
  <c r="G30" i="1" s="1"/>
  <c r="G29" i="1" s="1"/>
  <c r="G21" i="1" s="1"/>
  <c r="F31" i="1"/>
  <c r="F30" i="1" s="1"/>
  <c r="F29" i="1" s="1"/>
  <c r="F21" i="1" s="1"/>
  <c r="E31" i="1"/>
  <c r="E30" i="1" s="1"/>
  <c r="E29" i="1" s="1"/>
  <c r="E21" i="1" s="1"/>
  <c r="D31" i="1"/>
  <c r="D30" i="1" s="1"/>
  <c r="D29" i="1" s="1"/>
  <c r="D21" i="1" s="1"/>
  <c r="AY30" i="1"/>
  <c r="AY29" i="1" s="1"/>
  <c r="AY21" i="1" s="1"/>
  <c r="AX30" i="1"/>
  <c r="AX29" i="1" s="1"/>
  <c r="AX21" i="1" s="1"/>
  <c r="AW30" i="1"/>
  <c r="AW29" i="1" s="1"/>
  <c r="AW21" i="1" s="1"/>
  <c r="AV30" i="1"/>
  <c r="AV29" i="1" s="1"/>
  <c r="AV21" i="1" s="1"/>
  <c r="AU30" i="1"/>
  <c r="AU29" i="1" s="1"/>
  <c r="AU21" i="1" s="1"/>
  <c r="AT30" i="1"/>
  <c r="AT29" i="1" s="1"/>
  <c r="AT21" i="1" s="1"/>
  <c r="AS30" i="1"/>
  <c r="AS29" i="1" s="1"/>
  <c r="AS21" i="1" s="1"/>
  <c r="AR30" i="1"/>
  <c r="AR29" i="1" s="1"/>
  <c r="AR21" i="1" s="1"/>
  <c r="AQ30" i="1"/>
  <c r="AQ29" i="1" s="1"/>
  <c r="AQ21" i="1" s="1"/>
  <c r="AP30" i="1"/>
  <c r="AP29" i="1" s="1"/>
  <c r="AP21" i="1" s="1"/>
  <c r="AO30" i="1"/>
  <c r="AO29" i="1" s="1"/>
  <c r="AO21" i="1" s="1"/>
  <c r="AN30" i="1"/>
  <c r="AN29" i="1" s="1"/>
  <c r="AN21" i="1" s="1"/>
  <c r="AM30" i="1"/>
  <c r="AM29" i="1" s="1"/>
  <c r="AM21" i="1" s="1"/>
  <c r="AL30" i="1"/>
  <c r="AL29" i="1" s="1"/>
  <c r="AL21" i="1" s="1"/>
  <c r="W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AY23" i="1"/>
  <c r="O23" i="1"/>
  <c r="S30" i="1" l="1"/>
  <c r="S29" i="1" s="1"/>
  <c r="S21" i="1" s="1"/>
  <c r="W30" i="1"/>
  <c r="W29" i="1" s="1"/>
  <c r="W21" i="1" s="1"/>
  <c r="AG30" i="1"/>
  <c r="AG29" i="1" s="1"/>
  <c r="AG21" i="1" s="1"/>
  <c r="AK30" i="1"/>
  <c r="AK29" i="1" s="1"/>
  <c r="AK21" i="1" s="1"/>
  <c r="T65" i="1"/>
  <c r="T64" i="1" s="1"/>
  <c r="T22" i="1" s="1"/>
  <c r="T20" i="1" s="1"/>
  <c r="S64" i="1"/>
  <c r="S22" i="1" s="1"/>
  <c r="S20" i="1" s="1"/>
  <c r="AU64" i="1"/>
  <c r="AU22" i="1" s="1"/>
  <c r="AU20" i="1" s="1"/>
  <c r="M64" i="1"/>
  <c r="M22" i="1" s="1"/>
  <c r="M20" i="1" s="1"/>
  <c r="I64" i="1"/>
  <c r="I22" i="1" s="1"/>
  <c r="AN64" i="1"/>
  <c r="AN22" i="1" s="1"/>
  <c r="AN20" i="1" s="1"/>
  <c r="AS64" i="1"/>
  <c r="AS22" i="1" s="1"/>
  <c r="AS20" i="1" s="1"/>
  <c r="AE64" i="1"/>
  <c r="AE22" i="1" s="1"/>
  <c r="AE20" i="1" s="1"/>
  <c r="AQ64" i="1"/>
  <c r="AQ22" i="1" s="1"/>
  <c r="AQ20" i="1" s="1"/>
  <c r="AR64" i="1"/>
  <c r="AR22" i="1" s="1"/>
  <c r="AR20" i="1" s="1"/>
  <c r="J64" i="1"/>
  <c r="J22" i="1" s="1"/>
  <c r="J20" i="1" s="1"/>
  <c r="R64" i="1"/>
  <c r="R22" i="1" s="1"/>
  <c r="R20" i="1" s="1"/>
  <c r="F64" i="1"/>
  <c r="F22" i="1" s="1"/>
  <c r="F20" i="1" s="1"/>
  <c r="N64" i="1"/>
  <c r="N22" i="1" s="1"/>
  <c r="N20" i="1" s="1"/>
  <c r="V64" i="1"/>
  <c r="V22" i="1" s="1"/>
  <c r="V20" i="1" s="1"/>
  <c r="AI64" i="1"/>
  <c r="AI22" i="1" s="1"/>
  <c r="AI20" i="1" s="1"/>
  <c r="I20" i="1"/>
  <c r="O64" i="1"/>
  <c r="O22" i="1" s="1"/>
  <c r="O20" i="1" s="1"/>
  <c r="U64" i="1"/>
  <c r="U22" i="1" s="1"/>
  <c r="U20" i="1" s="1"/>
  <c r="AM64" i="1"/>
  <c r="AM22" i="1" s="1"/>
  <c r="AM20" i="1" s="1"/>
  <c r="AY64" i="1"/>
  <c r="AY22" i="1" s="1"/>
  <c r="AY20" i="1" s="1"/>
  <c r="G64" i="1"/>
  <c r="G22" i="1" s="1"/>
  <c r="G20" i="1" s="1"/>
  <c r="W64" i="1"/>
  <c r="W22" i="1" s="1"/>
  <c r="W20" i="1" s="1"/>
  <c r="AC64" i="1"/>
  <c r="AC22" i="1" s="1"/>
  <c r="AC20" i="1" s="1"/>
  <c r="E64" i="1"/>
  <c r="E22" i="1" s="1"/>
  <c r="E20" i="1" s="1"/>
  <c r="L64" i="1"/>
  <c r="L22" i="1" s="1"/>
  <c r="AB64" i="1"/>
  <c r="AB22" i="1" s="1"/>
  <c r="AB20" i="1" s="1"/>
  <c r="AK64" i="1"/>
  <c r="AK22" i="1" s="1"/>
  <c r="AK20" i="1" s="1"/>
  <c r="Q64" i="1"/>
  <c r="Q22" i="1" s="1"/>
  <c r="Q20" i="1" s="1"/>
  <c r="L30" i="1"/>
  <c r="L29" i="1" s="1"/>
  <c r="L21" i="1" s="1"/>
  <c r="Z65" i="1"/>
  <c r="Z64" i="1" s="1"/>
  <c r="Z22" i="1" s="1"/>
  <c r="Z20" i="1" s="1"/>
  <c r="Y64" i="1"/>
  <c r="Y22" i="1" s="1"/>
  <c r="Y20" i="1" s="1"/>
  <c r="AD64" i="1"/>
  <c r="AD22" i="1" s="1"/>
  <c r="AD20" i="1" s="1"/>
  <c r="D64" i="1"/>
  <c r="D22" i="1" s="1"/>
  <c r="D20" i="1" s="1"/>
  <c r="H64" i="1"/>
  <c r="H22" i="1" s="1"/>
  <c r="H20" i="1" s="1"/>
  <c r="AG64" i="1"/>
  <c r="AG22" i="1" s="1"/>
  <c r="AG20" i="1" s="1"/>
  <c r="AO64" i="1"/>
  <c r="AO22" i="1" s="1"/>
  <c r="AO20" i="1" s="1"/>
  <c r="AW64" i="1"/>
  <c r="AW22" i="1" s="1"/>
  <c r="AW20" i="1" s="1"/>
  <c r="AF64" i="1"/>
  <c r="AF22" i="1" s="1"/>
  <c r="AF20" i="1" s="1"/>
  <c r="AJ64" i="1"/>
  <c r="AJ22" i="1" s="1"/>
  <c r="AJ20" i="1" s="1"/>
  <c r="AV64" i="1"/>
  <c r="AV22" i="1" s="1"/>
  <c r="AV20" i="1" s="1"/>
  <c r="K64" i="1"/>
  <c r="K22" i="1" s="1"/>
  <c r="K20" i="1" s="1"/>
  <c r="P64" i="1"/>
  <c r="P22" i="1" s="1"/>
  <c r="P20" i="1" s="1"/>
  <c r="AH64" i="1"/>
  <c r="AH22" i="1" s="1"/>
  <c r="AH20" i="1" s="1"/>
  <c r="AL64" i="1"/>
  <c r="AL22" i="1" s="1"/>
  <c r="AL20" i="1" s="1"/>
  <c r="AP64" i="1"/>
  <c r="AP22" i="1" s="1"/>
  <c r="AP20" i="1" s="1"/>
  <c r="AT64" i="1"/>
  <c r="AT22" i="1" s="1"/>
  <c r="AT20" i="1" s="1"/>
  <c r="AX64" i="1"/>
  <c r="AX22" i="1" s="1"/>
  <c r="AX20" i="1" s="1"/>
  <c r="AA64" i="1"/>
  <c r="AA22" i="1" s="1"/>
  <c r="AA20" i="1" s="1"/>
  <c r="X81" i="1"/>
  <c r="X64" i="1" s="1"/>
  <c r="X22" i="1" s="1"/>
  <c r="X20" i="1" s="1"/>
  <c r="L20" i="1" l="1"/>
</calcChain>
</file>

<file path=xl/sharedStrings.xml><?xml version="1.0" encoding="utf-8"?>
<sst xmlns="http://schemas.openxmlformats.org/spreadsheetml/2006/main" count="479" uniqueCount="265">
  <si>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</si>
  <si>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</si>
  <si>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</si>
  <si>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</si>
  <si>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</si>
  <si>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</si>
  <si>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</si>
  <si>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</si>
  <si>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</si>
  <si>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</si>
  <si>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</si>
  <si>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</si>
  <si>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</si>
  <si>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</si>
  <si>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</si>
  <si>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</si>
  <si>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</si>
  <si>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</si>
  <si>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</si>
  <si>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</si>
  <si>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</si>
  <si>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G_172121159</t>
  </si>
  <si>
    <t>I_172118178</t>
  </si>
  <si>
    <t>нд</t>
  </si>
  <si>
    <t>к приказу Минэнерго России</t>
  </si>
  <si>
    <t>от « 25 » апреля 2018 г. № 320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</si>
  <si>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"Электрические сети"</t>
    </r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</si>
  <si>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</si>
  <si>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</si>
  <si>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</si>
  <si>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</si>
  <si>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</si>
  <si>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</si>
  <si>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</si>
  <si>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</si>
  <si>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</si>
  <si>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</si>
  <si>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</si>
  <si>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</si>
  <si>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</si>
  <si>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</si>
  <si>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</si>
  <si>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</si>
  <si>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</si>
  <si>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</si>
  <si>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</si>
  <si>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</si>
  <si>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</si>
  <si>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</si>
  <si>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</si>
  <si>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</si>
  <si>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</si>
  <si>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</si>
  <si>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</si>
  <si>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</si>
  <si>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</si>
  <si>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</si>
  <si>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</si>
  <si>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</si>
  <si>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</si>
  <si>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</si>
  <si>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</si>
  <si>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</si>
  <si>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</si>
  <si>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</si>
  <si>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</si>
  <si>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</si>
  <si>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</si>
  <si>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</si>
  <si>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</si>
  <si>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</si>
  <si>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</si>
  <si>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</si>
  <si>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</si>
  <si>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</si>
  <si>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</si>
  <si>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</si>
  <si>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</si>
  <si>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</si>
  <si>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</si>
  <si>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</si>
  <si>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</si>
  <si>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</si>
  <si>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</si>
  <si>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</si>
  <si>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</si>
  <si>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</si>
  <si>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</si>
  <si>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</si>
  <si>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</si>
  <si>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</si>
  <si>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</si>
  <si>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</si>
  <si>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</si>
  <si>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</si>
  <si>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</si>
  <si>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</si>
  <si>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</si>
  <si>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</si>
  <si>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</si>
  <si>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</si>
  <si>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</si>
  <si>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</si>
  <si>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</si>
  <si>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</si>
  <si>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</si>
  <si>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</si>
  <si>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</si>
  <si>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</si>
  <si>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</si>
  <si>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</si>
  <si>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</si>
  <si>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</si>
  <si>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</si>
  <si>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</si>
  <si>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</si>
  <si>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</si>
  <si>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</si>
  <si>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</si>
  <si>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</si>
  <si>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</si>
  <si>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</si>
  <si>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</si>
  <si>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</si>
  <si>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</si>
  <si>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</si>
  <si>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</si>
  <si>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</si>
  <si>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</si>
  <si>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</si>
  <si>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</si>
  <si>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</si>
  <si>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</si>
  <si>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</si>
  <si>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</si>
  <si>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</si>
  <si>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</si>
  <si>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</si>
  <si>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</si>
  <si>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</si>
  <si>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</si>
  <si>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</si>
  <si>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</si>
  <si>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</si>
  <si>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</si>
  <si>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</si>
  <si>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</si>
  <si>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</si>
  <si>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</si>
  <si>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</si>
  <si>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</si>
  <si>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</si>
  <si>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</si>
  <si>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</si>
  <si>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</si>
  <si>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</si>
  <si>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</si>
  <si>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</si>
  <si>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</si>
  <si>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</si>
  <si>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</si>
  <si>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</si>
  <si>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</si>
  <si>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</si>
  <si>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</si>
  <si>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</si>
  <si>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</si>
  <si>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</si>
  <si>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</si>
  <si>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</si>
  <si>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</si>
  <si>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</si>
  <si>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</si>
  <si>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</si>
  <si>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</si>
  <si>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</si>
  <si>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</si>
  <si>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</si>
  <si>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</si>
  <si>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</si>
  <si>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</si>
  <si>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</si>
  <si>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</si>
  <si>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</si>
  <si>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</si>
  <si>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</si>
  <si>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</si>
  <si>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</si>
  <si>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</si>
  <si>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</si>
  <si>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</si>
  <si>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</si>
  <si>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</si>
  <si>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</si>
  <si>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</si>
  <si>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</si>
  <si>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</si>
  <si>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(2020г.) включительно, всего</t>
  </si>
  <si>
    <t>Технологическое присоединение энергопринимающих устройств потребителей максимальной мощностью до 150 кВт (2020г.) включительно, всего</t>
  </si>
  <si>
    <t>Реконструкция ТП-42. Замена трансформатора ТМ 320/10/0,4 на ТМГСУ11 250/10/0,4 с уменьшением мощности на 70кВА</t>
  </si>
  <si>
    <t>G_172120045</t>
  </si>
  <si>
    <t>Реконструкция ТП-61. Замена трансформатора ТМ 400/10/0,4 на ТМГСУ11 250/10/0,4 с уменьшением мощности на 150кВА</t>
  </si>
  <si>
    <t>G_172120046</t>
  </si>
  <si>
    <t>Реконструкция ТП-90. Замена трансформатора ТМ 180/10/0,4 на ТМГСУ11 100/10/0,4 с уменьшением мощности на 80кВА</t>
  </si>
  <si>
    <t>G_172120047</t>
  </si>
  <si>
    <t>Реконструкция ТП-146. Замена трансформатора ТМ 100/10/0,4 на ТМГСУ11 100/10/0,4 (кВА)</t>
  </si>
  <si>
    <t>J_172120205</t>
  </si>
  <si>
    <t>Реконструкция ТП-42. Замена трансформатора ТМ 400/10/0,4 на ТМГСУ11 250/10/0,4 с уменьшением мощности на 150кВА</t>
  </si>
  <si>
    <t>J_172120209</t>
  </si>
  <si>
    <t>Реконструкция ТП-2. Замена трансформатора ТМ 250/10/0,4 на ТМГСУ11 250/10/0,4 (кВА)</t>
  </si>
  <si>
    <t>G_172120050</t>
  </si>
  <si>
    <t>G_172120051</t>
  </si>
  <si>
    <t>G_172120052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</si>
  <si>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</si>
  <si>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</si>
  <si>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ВЛ-10кВ ф.1031 от ВЛ-10кВ до ТП (J_172120207) протяженностью 0,24км</t>
  </si>
  <si>
    <t>J_172120206</t>
  </si>
  <si>
    <t>Реконструкция ВЛ-0,4кВ от ТП-111 (Оптимизация) и ТП (J_172120207) протяжяженноятью 0,32км</t>
  </si>
  <si>
    <t>К_172120218</t>
  </si>
  <si>
    <t>Установка АСКУЭ (ТП-15), кол-во точек 107шт.</t>
  </si>
  <si>
    <t>G_172120125</t>
  </si>
  <si>
    <t>Строительство КТП при делении ВЛ-0,4кВ от ТП-111 (Оптимизация) мощностью 0,16МВА</t>
  </si>
  <si>
    <t>J_172120207</t>
  </si>
  <si>
    <t>Строительство КТП при делении ВЛ-0,4кВ от ТП-74 (Оптимизация) мощностью 0,16МВА</t>
  </si>
  <si>
    <t>J_172120208</t>
  </si>
  <si>
    <t>Строительство КЛ-10кВ от ВЛ-10кВ ф.1031 до ТП (J_172120207) протяженностью 0,022км</t>
  </si>
  <si>
    <t>J_172120211</t>
  </si>
  <si>
    <t>Строительство КЛ-10кВ от ВЛ-10кВ ф.202 до ТП (J_172120208) протяженностью 0,022км</t>
  </si>
  <si>
    <t>J_172120212</t>
  </si>
  <si>
    <t>Покупка камаза-манипулятора (1 шт.)</t>
  </si>
  <si>
    <t>G_172121176</t>
  </si>
  <si>
    <t>Реконструкция ТП-175. Замена трансформатора ТМ 250/10/0,4 на ТМГСУ11 250/10/0,4 (кВА)</t>
  </si>
  <si>
    <t>Реконструкция ТП-178. Замена трансформатора ТМ 250/10/0,4 на ТМГСУ11 250/10/0,4 (кВА)</t>
  </si>
  <si>
    <t>Реконструкция ТП-610 мощностью 0,16МВА с увеличением мощности на 0,24МВА</t>
  </si>
  <si>
    <t>К_172120227</t>
  </si>
  <si>
    <t>Модернизация морально и физически устаревшего эл.оборудования ТП-52. РУ-10/0,4кВ с мощноятью тр-ра 0,25МВА с увеличением мощности на 0,15МВА</t>
  </si>
  <si>
    <t>G_172121072</t>
  </si>
  <si>
    <t>Реконструкция ВЛ-10кВ ф.231 протяженностью 3,644км</t>
  </si>
  <si>
    <t>К_172120220</t>
  </si>
  <si>
    <t>Реконструкция ВЛ-10кВ ф.33 протяженностью 0,15км</t>
  </si>
  <si>
    <t>К_172120222</t>
  </si>
  <si>
    <t>Установка АСКУЭ в целях технологического присоединения, кол-во точек в 2018г.-149шт., в 2019г.-149шт., в 2020г.-88шт., в 2021г.-62шт.</t>
  </si>
  <si>
    <t>Установка АСКУЭ согласно ПП №522 от 27.12.2018г., кол-во точек в 2020г.-300шт., 2021г.-295шт.</t>
  </si>
  <si>
    <t>К_172121228</t>
  </si>
  <si>
    <t>Установка АСКУЭ (ТП-112), кол-во точек 132шт.</t>
  </si>
  <si>
    <t>К_172120237</t>
  </si>
  <si>
    <t>Установка АСКУЭ (ТП-153), кол-во точек 98шт.</t>
  </si>
  <si>
    <t>К_172120233</t>
  </si>
  <si>
    <t>Строительство ВЛ-10кВ ф.6 протяженностью 0,34км</t>
  </si>
  <si>
    <t>К_172120221</t>
  </si>
  <si>
    <t>Строительство КЛ-10кВ ф.6 протяженностью 1,455км</t>
  </si>
  <si>
    <t>К_172120219</t>
  </si>
  <si>
    <t>Строительство ТП-620 мощностью 0,16МВА</t>
  </si>
  <si>
    <t>К_172120224</t>
  </si>
  <si>
    <t>Строительство ТП-621 мощностью 1МВА</t>
  </si>
  <si>
    <t>К_172120238</t>
  </si>
  <si>
    <t>Приобретение вычислительной и оргтехники</t>
  </si>
  <si>
    <t>Приобретение основных средств</t>
  </si>
  <si>
    <t>Покупка ГАЗ-27527 "Соболь" (1 шт.)</t>
  </si>
  <si>
    <t>К_172120235</t>
  </si>
  <si>
    <t>Покупка автомобиля Nissan Terrano (1шт.)</t>
  </si>
  <si>
    <t>К_172120229</t>
  </si>
  <si>
    <r>
      <t xml:space="preserve">за </t>
    </r>
    <r>
      <rPr>
        <b/>
        <u/>
        <sz val="12"/>
        <rFont val="Times New Roman"/>
        <family val="1"/>
        <charset val="204"/>
      </rPr>
      <t>II</t>
    </r>
    <r>
      <rPr>
        <b/>
        <sz val="12"/>
        <rFont val="Times New Roman"/>
        <family val="1"/>
        <charset val="204"/>
      </rPr>
      <t xml:space="preserve"> квартал </t>
    </r>
    <r>
      <rPr>
        <b/>
        <u/>
        <sz val="12"/>
        <rFont val="Times New Roman"/>
        <family val="1"/>
        <charset val="204"/>
      </rPr>
      <t>2020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</si>
  <si>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2020</t>
    </r>
    <r>
      <rPr>
        <b/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</si>
  <si>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23.06.2019 г./№174-О от 13.07.2020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</si>
</sst>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/>
        <bgColor indexed="5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4" fontId="3" fillId="3" borderId="1" xfId="1" applyNumberFormat="1" applyFont="1" applyFill="1" applyBorder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49" fontId="13" fillId="5" borderId="5" xfId="1" applyNumberFormat="1" applyFont="1" applyFill="1" applyBorder="1" applyAlignment="1">
      <alignment horizontal="center" vertical="center" textRotation="90" wrapText="1"/>
    </xf>
    <xf numFmtId="49" fontId="13" fillId="5" borderId="6" xfId="1" applyNumberFormat="1" applyFont="1" applyFill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91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0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D21" sqref="D21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 t="s">
        <v>27</v>
      </c>
      <c r="V1" s="3"/>
      <c r="W1" s="3"/>
      <c r="X1" s="3"/>
      <c r="AB1" s="3"/>
    </row>
    <row r="2" spans="1:51" s="5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6" t="s">
        <v>24</v>
      </c>
      <c r="V2" s="3"/>
      <c r="W2" s="3"/>
      <c r="X2" s="3"/>
      <c r="AB2" s="3"/>
    </row>
    <row r="3" spans="1:51" s="5" customFormat="1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6" t="s">
        <v>25</v>
      </c>
      <c r="V3" s="3"/>
      <c r="W3" s="3"/>
      <c r="X3" s="3"/>
      <c r="AB3" s="3"/>
    </row>
    <row r="4" spans="1:51" s="7" customFormat="1" ht="18.75" customHeight="1" x14ac:dyDescent="0.25">
      <c r="A4" s="64" t="s">
        <v>28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 x14ac:dyDescent="0.25">
      <c r="A5" s="65" t="s">
        <v>262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65" t="s">
        <v>26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 x14ac:dyDescent="0.25">
      <c r="A8" s="18" t="s">
        <v>193</v>
      </c>
      <c r="B8" s="18"/>
      <c r="C8" s="18"/>
      <c r="D8" s="18"/>
      <c r="E8" s="18"/>
      <c r="F8" s="18"/>
      <c r="G8" s="18"/>
      <c r="H8" s="18"/>
      <c r="I8" s="18"/>
      <c r="J8" s="52" t="s">
        <v>194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66" t="s">
        <v>263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AB11" s="14"/>
      <c r="AC11" s="14"/>
    </row>
    <row r="12" spans="1:51" s="11" customFormat="1" ht="18.75" customHeight="1" x14ac:dyDescent="0.25">
      <c r="A12" s="67" t="s">
        <v>264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 x14ac:dyDescent="0.25">
      <c r="A13" s="21" t="s">
        <v>195</v>
      </c>
      <c r="B13" s="21"/>
      <c r="C13" s="21"/>
      <c r="D13" s="21"/>
      <c r="E13" s="21"/>
      <c r="F13" s="21"/>
      <c r="G13" s="21"/>
      <c r="H13" s="21"/>
      <c r="I13" s="21"/>
      <c r="J13" s="52" t="s">
        <v>196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</row>
    <row r="15" spans="1:51" ht="20.25" customHeight="1" x14ac:dyDescent="0.25">
      <c r="A15" s="55" t="s">
        <v>0</v>
      </c>
      <c r="B15" s="55" t="s">
        <v>1</v>
      </c>
      <c r="C15" s="55" t="s">
        <v>2</v>
      </c>
      <c r="D15" s="55" t="s">
        <v>5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</row>
    <row r="16" spans="1:51" ht="51" customHeight="1" x14ac:dyDescent="0.25">
      <c r="A16" s="55"/>
      <c r="B16" s="55"/>
      <c r="C16" s="55"/>
      <c r="D16" s="55" t="s">
        <v>6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 t="s">
        <v>7</v>
      </c>
      <c r="W16" s="55"/>
      <c r="X16" s="55"/>
      <c r="Y16" s="55"/>
      <c r="Z16" s="55"/>
      <c r="AA16" s="55"/>
      <c r="AB16" s="55"/>
      <c r="AC16" s="55"/>
      <c r="AD16" s="55"/>
      <c r="AE16" s="55"/>
      <c r="AF16" s="55" t="s">
        <v>8</v>
      </c>
      <c r="AG16" s="55"/>
      <c r="AH16" s="55"/>
      <c r="AI16" s="55"/>
      <c r="AJ16" s="55" t="s">
        <v>9</v>
      </c>
      <c r="AK16" s="55"/>
      <c r="AL16" s="55"/>
      <c r="AM16" s="55"/>
      <c r="AN16" s="55" t="s">
        <v>10</v>
      </c>
      <c r="AO16" s="55"/>
      <c r="AP16" s="55"/>
      <c r="AQ16" s="55"/>
      <c r="AR16" s="55"/>
      <c r="AS16" s="55"/>
      <c r="AT16" s="55" t="s">
        <v>11</v>
      </c>
      <c r="AU16" s="55"/>
      <c r="AV16" s="55"/>
      <c r="AW16" s="55"/>
      <c r="AX16" s="55" t="s">
        <v>12</v>
      </c>
      <c r="AY16" s="55"/>
    </row>
    <row r="17" spans="1:51" ht="239.25" customHeight="1" x14ac:dyDescent="0.25">
      <c r="A17" s="55"/>
      <c r="B17" s="55"/>
      <c r="C17" s="55"/>
      <c r="D17" s="60" t="s">
        <v>121</v>
      </c>
      <c r="E17" s="57"/>
      <c r="F17" s="56" t="s">
        <v>122</v>
      </c>
      <c r="G17" s="57"/>
      <c r="H17" s="56" t="s">
        <v>123</v>
      </c>
      <c r="I17" s="57"/>
      <c r="J17" s="56" t="s">
        <v>124</v>
      </c>
      <c r="K17" s="57"/>
      <c r="L17" s="56" t="s">
        <v>125</v>
      </c>
      <c r="M17" s="57"/>
      <c r="N17" s="62" t="s">
        <v>126</v>
      </c>
      <c r="O17" s="63"/>
      <c r="P17" s="56" t="s">
        <v>127</v>
      </c>
      <c r="Q17" s="57"/>
      <c r="R17" s="56" t="s">
        <v>128</v>
      </c>
      <c r="S17" s="57"/>
      <c r="T17" s="56" t="s">
        <v>129</v>
      </c>
      <c r="U17" s="57"/>
      <c r="V17" s="56" t="s">
        <v>130</v>
      </c>
      <c r="W17" s="57"/>
      <c r="X17" s="56" t="s">
        <v>131</v>
      </c>
      <c r="Y17" s="57"/>
      <c r="Z17" s="56" t="s">
        <v>132</v>
      </c>
      <c r="AA17" s="57"/>
      <c r="AB17" s="56" t="s">
        <v>133</v>
      </c>
      <c r="AC17" s="57"/>
      <c r="AD17" s="56" t="s">
        <v>134</v>
      </c>
      <c r="AE17" s="59"/>
      <c r="AF17" s="58" t="s">
        <v>135</v>
      </c>
      <c r="AG17" s="58"/>
      <c r="AH17" s="58" t="s">
        <v>136</v>
      </c>
      <c r="AI17" s="58"/>
      <c r="AJ17" s="58" t="s">
        <v>137</v>
      </c>
      <c r="AK17" s="58"/>
      <c r="AL17" s="58" t="s">
        <v>138</v>
      </c>
      <c r="AM17" s="58"/>
      <c r="AN17" s="54" t="s">
        <v>139</v>
      </c>
      <c r="AO17" s="54"/>
      <c r="AP17" s="54" t="s">
        <v>140</v>
      </c>
      <c r="AQ17" s="54"/>
      <c r="AR17" s="54" t="s">
        <v>141</v>
      </c>
      <c r="AS17" s="54"/>
      <c r="AT17" s="54" t="s">
        <v>142</v>
      </c>
      <c r="AU17" s="54"/>
      <c r="AV17" s="54" t="s">
        <v>143</v>
      </c>
      <c r="AW17" s="54"/>
      <c r="AX17" s="54" t="s">
        <v>144</v>
      </c>
      <c r="AY17" s="54"/>
    </row>
    <row r="18" spans="1:51" ht="22.5" customHeight="1" x14ac:dyDescent="0.25">
      <c r="A18" s="55"/>
      <c r="B18" s="55"/>
      <c r="C18" s="55"/>
      <c r="D18" s="2" t="s">
        <v>3</v>
      </c>
      <c r="E18" s="2" t="s">
        <v>4</v>
      </c>
      <c r="F18" s="2" t="s">
        <v>3</v>
      </c>
      <c r="G18" s="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2" t="s">
        <v>3</v>
      </c>
      <c r="M18" s="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2" t="s">
        <v>3</v>
      </c>
      <c r="W18" s="2" t="s">
        <v>4</v>
      </c>
      <c r="X18" s="2" t="s">
        <v>3</v>
      </c>
      <c r="Y18" s="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42" customFormat="1" ht="12.75" x14ac:dyDescent="0.2">
      <c r="A19" s="37">
        <v>1</v>
      </c>
      <c r="B19" s="38">
        <v>2</v>
      </c>
      <c r="C19" s="39">
        <v>3</v>
      </c>
      <c r="D19" s="40" t="s">
        <v>145</v>
      </c>
      <c r="E19" s="40" t="s">
        <v>146</v>
      </c>
      <c r="F19" s="40" t="s">
        <v>147</v>
      </c>
      <c r="G19" s="40" t="s">
        <v>148</v>
      </c>
      <c r="H19" s="40" t="s">
        <v>149</v>
      </c>
      <c r="I19" s="40" t="s">
        <v>150</v>
      </c>
      <c r="J19" s="40" t="s">
        <v>151</v>
      </c>
      <c r="K19" s="40" t="s">
        <v>152</v>
      </c>
      <c r="L19" s="40" t="s">
        <v>153</v>
      </c>
      <c r="M19" s="40" t="s">
        <v>154</v>
      </c>
      <c r="N19" s="40" t="s">
        <v>155</v>
      </c>
      <c r="O19" s="40" t="s">
        <v>156</v>
      </c>
      <c r="P19" s="40" t="s">
        <v>157</v>
      </c>
      <c r="Q19" s="40" t="s">
        <v>158</v>
      </c>
      <c r="R19" s="40" t="s">
        <v>159</v>
      </c>
      <c r="S19" s="40" t="s">
        <v>160</v>
      </c>
      <c r="T19" s="40" t="s">
        <v>161</v>
      </c>
      <c r="U19" s="40" t="s">
        <v>162</v>
      </c>
      <c r="V19" s="40" t="s">
        <v>163</v>
      </c>
      <c r="W19" s="40" t="s">
        <v>164</v>
      </c>
      <c r="X19" s="40" t="s">
        <v>165</v>
      </c>
      <c r="Y19" s="40" t="s">
        <v>166</v>
      </c>
      <c r="Z19" s="40" t="s">
        <v>167</v>
      </c>
      <c r="AA19" s="40" t="s">
        <v>168</v>
      </c>
      <c r="AB19" s="40" t="s">
        <v>169</v>
      </c>
      <c r="AC19" s="40" t="s">
        <v>170</v>
      </c>
      <c r="AD19" s="40" t="s">
        <v>171</v>
      </c>
      <c r="AE19" s="40" t="s">
        <v>172</v>
      </c>
      <c r="AF19" s="40" t="s">
        <v>173</v>
      </c>
      <c r="AG19" s="40" t="s">
        <v>174</v>
      </c>
      <c r="AH19" s="40" t="s">
        <v>175</v>
      </c>
      <c r="AI19" s="40" t="s">
        <v>176</v>
      </c>
      <c r="AJ19" s="40" t="s">
        <v>177</v>
      </c>
      <c r="AK19" s="40" t="s">
        <v>178</v>
      </c>
      <c r="AL19" s="40" t="s">
        <v>179</v>
      </c>
      <c r="AM19" s="40" t="s">
        <v>180</v>
      </c>
      <c r="AN19" s="41" t="s">
        <v>181</v>
      </c>
      <c r="AO19" s="41" t="s">
        <v>182</v>
      </c>
      <c r="AP19" s="41" t="s">
        <v>183</v>
      </c>
      <c r="AQ19" s="41" t="s">
        <v>184</v>
      </c>
      <c r="AR19" s="41" t="s">
        <v>185</v>
      </c>
      <c r="AS19" s="41" t="s">
        <v>186</v>
      </c>
      <c r="AT19" s="41" t="s">
        <v>187</v>
      </c>
      <c r="AU19" s="41" t="s">
        <v>188</v>
      </c>
      <c r="AV19" s="41" t="s">
        <v>189</v>
      </c>
      <c r="AW19" s="41" t="s">
        <v>190</v>
      </c>
      <c r="AX19" s="41" t="s">
        <v>191</v>
      </c>
      <c r="AY19" s="41" t="s">
        <v>192</v>
      </c>
    </row>
    <row r="20" spans="1:51" ht="25.5" x14ac:dyDescent="0.25">
      <c r="A20" s="22" t="s">
        <v>29</v>
      </c>
      <c r="B20" s="23" t="s">
        <v>30</v>
      </c>
      <c r="C20" s="22" t="s">
        <v>13</v>
      </c>
      <c r="D20" s="22">
        <f>SUM(D21:D27)</f>
        <v>0.4</v>
      </c>
      <c r="E20" s="22">
        <f t="shared" ref="E20:AY20" si="0">SUM(E21:E27)</f>
        <v>0.4</v>
      </c>
      <c r="F20" s="22">
        <f t="shared" si="0"/>
        <v>0</v>
      </c>
      <c r="G20" s="22">
        <f t="shared" si="0"/>
        <v>0</v>
      </c>
      <c r="H20" s="22">
        <f t="shared" si="0"/>
        <v>0.41899999999999998</v>
      </c>
      <c r="I20" s="22">
        <f t="shared" si="0"/>
        <v>0</v>
      </c>
      <c r="J20" s="22">
        <f t="shared" si="0"/>
        <v>0</v>
      </c>
      <c r="K20" s="22">
        <f t="shared" si="0"/>
        <v>1.1619999999999999</v>
      </c>
      <c r="L20" s="22">
        <f t="shared" si="0"/>
        <v>0</v>
      </c>
      <c r="M20" s="22">
        <f t="shared" si="0"/>
        <v>6.7149999999999999</v>
      </c>
      <c r="N20" s="22">
        <f t="shared" si="0"/>
        <v>0</v>
      </c>
      <c r="O20" s="22">
        <f t="shared" si="0"/>
        <v>0.4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1.1000000000000001</v>
      </c>
      <c r="W20" s="22">
        <f t="shared" si="0"/>
        <v>0.85</v>
      </c>
      <c r="X20" s="22">
        <f t="shared" si="0"/>
        <v>4.2040000000000006</v>
      </c>
      <c r="Y20" s="22">
        <f t="shared" si="0"/>
        <v>4.2040000000000006</v>
      </c>
      <c r="Z20" s="43">
        <f t="shared" si="0"/>
        <v>0</v>
      </c>
      <c r="AA20" s="43">
        <f t="shared" si="0"/>
        <v>0</v>
      </c>
      <c r="AB20" s="43">
        <f t="shared" si="0"/>
        <v>5</v>
      </c>
      <c r="AC20" s="43">
        <f t="shared" si="0"/>
        <v>5</v>
      </c>
      <c r="AD20" s="43">
        <f t="shared" si="0"/>
        <v>0</v>
      </c>
      <c r="AE20" s="43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0.30927666799999998</v>
      </c>
      <c r="AI20" s="22">
        <f t="shared" si="0"/>
        <v>0.30927666799999998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11.3223</v>
      </c>
      <c r="AW20" s="44">
        <f t="shared" si="0"/>
        <v>11.255000000000001</v>
      </c>
      <c r="AX20" s="44">
        <f t="shared" si="0"/>
        <v>0</v>
      </c>
      <c r="AY20" s="44">
        <f t="shared" si="0"/>
        <v>0</v>
      </c>
    </row>
    <row r="21" spans="1:51" ht="25.5" x14ac:dyDescent="0.25">
      <c r="A21" s="22" t="s">
        <v>31</v>
      </c>
      <c r="B21" s="23" t="s">
        <v>32</v>
      </c>
      <c r="C21" s="22" t="s">
        <v>13</v>
      </c>
      <c r="D21" s="22">
        <f>D29</f>
        <v>0</v>
      </c>
      <c r="E21" s="22">
        <f>E29</f>
        <v>0</v>
      </c>
      <c r="F21" s="22">
        <f>F29</f>
        <v>0</v>
      </c>
      <c r="G21" s="22">
        <f>G29</f>
        <v>0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1.1619999999999999</v>
      </c>
      <c r="L21" s="22">
        <f t="shared" ref="L21:M21" si="2">L29</f>
        <v>0</v>
      </c>
      <c r="M21" s="22">
        <f t="shared" si="2"/>
        <v>6.7149999999999999</v>
      </c>
      <c r="N21" s="22">
        <f>N29</f>
        <v>0</v>
      </c>
      <c r="O21" s="22">
        <f>O29</f>
        <v>0.4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22">
        <f t="shared" si="4"/>
        <v>0</v>
      </c>
      <c r="W21" s="22">
        <f t="shared" si="4"/>
        <v>0</v>
      </c>
      <c r="X21" s="22">
        <f t="shared" si="4"/>
        <v>0</v>
      </c>
      <c r="Y21" s="22">
        <f t="shared" si="4"/>
        <v>0</v>
      </c>
      <c r="Z21" s="43">
        <f t="shared" si="4"/>
        <v>0</v>
      </c>
      <c r="AA21" s="43">
        <f t="shared" si="4"/>
        <v>0</v>
      </c>
      <c r="AB21" s="43">
        <f t="shared" si="4"/>
        <v>0</v>
      </c>
      <c r="AC21" s="43">
        <f t="shared" si="4"/>
        <v>0</v>
      </c>
      <c r="AD21" s="43">
        <f t="shared" si="4"/>
        <v>0</v>
      </c>
      <c r="AE21" s="43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4">
        <f t="shared" si="4"/>
        <v>0</v>
      </c>
      <c r="AS21" s="44">
        <f t="shared" si="4"/>
        <v>0</v>
      </c>
      <c r="AT21" s="44">
        <f t="shared" si="4"/>
        <v>0</v>
      </c>
      <c r="AU21" s="44">
        <f t="shared" si="4"/>
        <v>0</v>
      </c>
      <c r="AV21" s="44">
        <f t="shared" si="4"/>
        <v>0</v>
      </c>
      <c r="AW21" s="44">
        <f t="shared" si="4"/>
        <v>0</v>
      </c>
      <c r="AX21" s="44">
        <f t="shared" si="4"/>
        <v>0</v>
      </c>
      <c r="AY21" s="44">
        <f t="shared" si="4"/>
        <v>0</v>
      </c>
    </row>
    <row r="22" spans="1:51" ht="38.25" x14ac:dyDescent="0.25">
      <c r="A22" s="22" t="s">
        <v>33</v>
      </c>
      <c r="B22" s="23" t="s">
        <v>34</v>
      </c>
      <c r="C22" s="22" t="s">
        <v>13</v>
      </c>
      <c r="D22" s="22">
        <f>D64</f>
        <v>0.4</v>
      </c>
      <c r="E22" s="22">
        <f>E64</f>
        <v>0.4</v>
      </c>
      <c r="F22" s="22">
        <f>F64</f>
        <v>0</v>
      </c>
      <c r="G22" s="22">
        <f>G64</f>
        <v>0</v>
      </c>
      <c r="H22" s="22">
        <f t="shared" ref="H22:I22" si="5">H64</f>
        <v>0</v>
      </c>
      <c r="I22" s="22">
        <f t="shared" si="5"/>
        <v>0</v>
      </c>
      <c r="J22" s="22">
        <f>J64</f>
        <v>0</v>
      </c>
      <c r="K22" s="22">
        <f>K64</f>
        <v>0</v>
      </c>
      <c r="L22" s="22">
        <f t="shared" ref="L22:M22" si="6">L64</f>
        <v>0</v>
      </c>
      <c r="M22" s="22">
        <f t="shared" si="6"/>
        <v>0</v>
      </c>
      <c r="N22" s="22">
        <f>N64</f>
        <v>0</v>
      </c>
      <c r="O22" s="22">
        <f>O64</f>
        <v>0</v>
      </c>
      <c r="P22" s="22">
        <f t="shared" ref="P22:AY22" si="7">P64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22">
        <f t="shared" si="7"/>
        <v>1.1000000000000001</v>
      </c>
      <c r="W22" s="22">
        <f t="shared" si="7"/>
        <v>0.85</v>
      </c>
      <c r="X22" s="22">
        <f t="shared" si="7"/>
        <v>4.2040000000000006</v>
      </c>
      <c r="Y22" s="22">
        <f t="shared" si="7"/>
        <v>4.2040000000000006</v>
      </c>
      <c r="Z22" s="43">
        <f t="shared" si="7"/>
        <v>0</v>
      </c>
      <c r="AA22" s="43">
        <f t="shared" si="7"/>
        <v>0</v>
      </c>
      <c r="AB22" s="43">
        <f t="shared" si="7"/>
        <v>5</v>
      </c>
      <c r="AC22" s="43">
        <f t="shared" si="7"/>
        <v>5</v>
      </c>
      <c r="AD22" s="43">
        <f t="shared" si="7"/>
        <v>0</v>
      </c>
      <c r="AE22" s="43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1.5276668E-2</v>
      </c>
      <c r="AI22" s="22">
        <f t="shared" si="7"/>
        <v>1.5276668E-2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4">
        <f t="shared" si="7"/>
        <v>0</v>
      </c>
      <c r="AO22" s="44">
        <f t="shared" si="7"/>
        <v>0</v>
      </c>
      <c r="AP22" s="44">
        <f t="shared" si="7"/>
        <v>0</v>
      </c>
      <c r="AQ22" s="44">
        <f t="shared" si="7"/>
        <v>0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</row>
    <row r="23" spans="1:51" ht="76.5" x14ac:dyDescent="0.25">
      <c r="A23" s="22" t="s">
        <v>35</v>
      </c>
      <c r="B23" s="23" t="s">
        <v>36</v>
      </c>
      <c r="C23" s="22" t="s">
        <v>13</v>
      </c>
      <c r="D23" s="22">
        <f t="shared" ref="D23:AY23" si="8">D117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43">
        <f t="shared" si="8"/>
        <v>0</v>
      </c>
      <c r="AA23" s="43">
        <f t="shared" si="8"/>
        <v>0</v>
      </c>
      <c r="AB23" s="43">
        <f t="shared" si="8"/>
        <v>0</v>
      </c>
      <c r="AC23" s="43">
        <f t="shared" si="8"/>
        <v>0</v>
      </c>
      <c r="AD23" s="43">
        <f t="shared" si="8"/>
        <v>0</v>
      </c>
      <c r="AE23" s="43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4">
        <f t="shared" si="8"/>
        <v>0</v>
      </c>
      <c r="AO23" s="44">
        <f t="shared" si="8"/>
        <v>0</v>
      </c>
      <c r="AP23" s="44">
        <f t="shared" si="8"/>
        <v>0</v>
      </c>
      <c r="AQ23" s="44">
        <f t="shared" si="8"/>
        <v>0</v>
      </c>
      <c r="AR23" s="44">
        <f t="shared" si="8"/>
        <v>0</v>
      </c>
      <c r="AS23" s="44">
        <f t="shared" si="8"/>
        <v>0</v>
      </c>
      <c r="AT23" s="44">
        <f t="shared" si="8"/>
        <v>0</v>
      </c>
      <c r="AU23" s="44">
        <f t="shared" si="8"/>
        <v>0</v>
      </c>
      <c r="AV23" s="44">
        <f t="shared" si="8"/>
        <v>0</v>
      </c>
      <c r="AW23" s="44">
        <f t="shared" si="8"/>
        <v>0</v>
      </c>
      <c r="AX23" s="44">
        <f t="shared" si="8"/>
        <v>0</v>
      </c>
      <c r="AY23" s="44">
        <f t="shared" si="8"/>
        <v>0</v>
      </c>
    </row>
    <row r="24" spans="1:51" ht="38.25" x14ac:dyDescent="0.25">
      <c r="A24" s="22" t="s">
        <v>37</v>
      </c>
      <c r="B24" s="23" t="s">
        <v>38</v>
      </c>
      <c r="C24" s="22" t="s">
        <v>13</v>
      </c>
      <c r="D24" s="22">
        <f t="shared" ref="D24:AY24" si="9">D122</f>
        <v>0</v>
      </c>
      <c r="E24" s="22">
        <f t="shared" si="9"/>
        <v>0</v>
      </c>
      <c r="F24" s="22">
        <f t="shared" si="9"/>
        <v>0</v>
      </c>
      <c r="G24" s="22">
        <f t="shared" si="9"/>
        <v>0</v>
      </c>
      <c r="H24" s="22">
        <f t="shared" si="9"/>
        <v>0.41899999999999998</v>
      </c>
      <c r="I24" s="22">
        <f t="shared" si="9"/>
        <v>0</v>
      </c>
      <c r="J24" s="22">
        <f t="shared" si="9"/>
        <v>0</v>
      </c>
      <c r="K24" s="22">
        <f t="shared" si="9"/>
        <v>0</v>
      </c>
      <c r="L24" s="22">
        <f t="shared" si="9"/>
        <v>0</v>
      </c>
      <c r="M24" s="22">
        <f t="shared" si="9"/>
        <v>0</v>
      </c>
      <c r="N24" s="22">
        <f t="shared" si="9"/>
        <v>0</v>
      </c>
      <c r="O24" s="22">
        <f t="shared" si="9"/>
        <v>0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22">
        <f t="shared" si="9"/>
        <v>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43">
        <f t="shared" si="9"/>
        <v>0</v>
      </c>
      <c r="AA24" s="43">
        <f t="shared" si="9"/>
        <v>0</v>
      </c>
      <c r="AB24" s="43">
        <f t="shared" si="9"/>
        <v>0</v>
      </c>
      <c r="AC24" s="43">
        <f t="shared" si="9"/>
        <v>0</v>
      </c>
      <c r="AD24" s="43">
        <f t="shared" si="9"/>
        <v>0</v>
      </c>
      <c r="AE24" s="43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0.29399999999999998</v>
      </c>
      <c r="AI24" s="22">
        <f t="shared" si="9"/>
        <v>0.29399999999999998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4">
        <f t="shared" si="9"/>
        <v>0</v>
      </c>
      <c r="AO24" s="44">
        <f t="shared" si="9"/>
        <v>0</v>
      </c>
      <c r="AP24" s="44">
        <f t="shared" si="9"/>
        <v>0</v>
      </c>
      <c r="AQ24" s="44">
        <f t="shared" si="9"/>
        <v>0</v>
      </c>
      <c r="AR24" s="44">
        <f t="shared" si="9"/>
        <v>0</v>
      </c>
      <c r="AS24" s="44">
        <f t="shared" si="9"/>
        <v>0</v>
      </c>
      <c r="AT24" s="44">
        <f t="shared" si="9"/>
        <v>0</v>
      </c>
      <c r="AU24" s="44">
        <f t="shared" si="9"/>
        <v>0</v>
      </c>
      <c r="AV24" s="44">
        <f t="shared" si="9"/>
        <v>0</v>
      </c>
      <c r="AW24" s="44">
        <f t="shared" si="9"/>
        <v>0</v>
      </c>
      <c r="AX24" s="44">
        <f t="shared" si="9"/>
        <v>0</v>
      </c>
      <c r="AY24" s="44">
        <f t="shared" si="9"/>
        <v>0</v>
      </c>
    </row>
    <row r="25" spans="1:51" ht="38.25" x14ac:dyDescent="0.25">
      <c r="A25" s="22" t="s">
        <v>39</v>
      </c>
      <c r="B25" s="23" t="s">
        <v>40</v>
      </c>
      <c r="C25" s="22" t="s">
        <v>13</v>
      </c>
      <c r="D25" s="22">
        <f t="shared" ref="D25:AY25" si="10">D132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43">
        <f t="shared" si="10"/>
        <v>0</v>
      </c>
      <c r="AA25" s="43">
        <f t="shared" si="10"/>
        <v>0</v>
      </c>
      <c r="AB25" s="43">
        <f t="shared" si="10"/>
        <v>0</v>
      </c>
      <c r="AC25" s="43">
        <f t="shared" si="10"/>
        <v>0</v>
      </c>
      <c r="AD25" s="43">
        <f t="shared" si="10"/>
        <v>0</v>
      </c>
      <c r="AE25" s="43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0</v>
      </c>
      <c r="AW25" s="44">
        <f t="shared" si="10"/>
        <v>0</v>
      </c>
      <c r="AX25" s="44">
        <f t="shared" si="10"/>
        <v>0</v>
      </c>
      <c r="AY25" s="44">
        <f t="shared" si="10"/>
        <v>0</v>
      </c>
    </row>
    <row r="26" spans="1:51" ht="25.5" x14ac:dyDescent="0.25">
      <c r="A26" s="22" t="s">
        <v>41</v>
      </c>
      <c r="B26" s="23" t="s">
        <v>42</v>
      </c>
      <c r="C26" s="22" t="s">
        <v>13</v>
      </c>
      <c r="D26" s="22">
        <f t="shared" ref="D26:AY26" si="11">D134</f>
        <v>0</v>
      </c>
      <c r="E26" s="22">
        <f t="shared" si="11"/>
        <v>0</v>
      </c>
      <c r="F26" s="22">
        <f t="shared" si="11"/>
        <v>0</v>
      </c>
      <c r="G26" s="22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22">
        <f t="shared" si="11"/>
        <v>0</v>
      </c>
      <c r="M26" s="22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22">
        <f t="shared" si="11"/>
        <v>0</v>
      </c>
      <c r="W26" s="22">
        <f t="shared" si="11"/>
        <v>0</v>
      </c>
      <c r="X26" s="22">
        <f t="shared" si="11"/>
        <v>0</v>
      </c>
      <c r="Y26" s="22">
        <f t="shared" si="11"/>
        <v>0</v>
      </c>
      <c r="Z26" s="43">
        <f t="shared" si="11"/>
        <v>0</v>
      </c>
      <c r="AA26" s="43">
        <f t="shared" si="11"/>
        <v>0</v>
      </c>
      <c r="AB26" s="43">
        <f t="shared" si="11"/>
        <v>0</v>
      </c>
      <c r="AC26" s="43">
        <f t="shared" si="11"/>
        <v>0</v>
      </c>
      <c r="AD26" s="43">
        <f t="shared" si="11"/>
        <v>0</v>
      </c>
      <c r="AE26" s="43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4">
        <f t="shared" si="11"/>
        <v>0</v>
      </c>
      <c r="AO26" s="44">
        <f t="shared" si="11"/>
        <v>0</v>
      </c>
      <c r="AP26" s="44">
        <f t="shared" si="11"/>
        <v>0</v>
      </c>
      <c r="AQ26" s="44">
        <f t="shared" si="11"/>
        <v>0</v>
      </c>
      <c r="AR26" s="44">
        <f t="shared" si="11"/>
        <v>0</v>
      </c>
      <c r="AS26" s="44">
        <f t="shared" si="11"/>
        <v>0</v>
      </c>
      <c r="AT26" s="44">
        <f t="shared" si="11"/>
        <v>0</v>
      </c>
      <c r="AU26" s="44">
        <f t="shared" si="11"/>
        <v>0</v>
      </c>
      <c r="AV26" s="44">
        <f t="shared" si="11"/>
        <v>11.3223</v>
      </c>
      <c r="AW26" s="44">
        <f t="shared" si="11"/>
        <v>11.255000000000001</v>
      </c>
      <c r="AX26" s="44">
        <f t="shared" si="11"/>
        <v>0</v>
      </c>
      <c r="AY26" s="44">
        <f t="shared" si="11"/>
        <v>0</v>
      </c>
    </row>
    <row r="27" spans="1:51" x14ac:dyDescent="0.25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</row>
    <row r="28" spans="1:51" x14ac:dyDescent="0.25">
      <c r="A28" s="22" t="s">
        <v>43</v>
      </c>
      <c r="B28" s="23" t="s">
        <v>44</v>
      </c>
      <c r="C28" s="22" t="s">
        <v>13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</row>
    <row r="29" spans="1:51" ht="25.5" x14ac:dyDescent="0.25">
      <c r="A29" s="22" t="s">
        <v>14</v>
      </c>
      <c r="B29" s="23" t="s">
        <v>45</v>
      </c>
      <c r="C29" s="22" t="s">
        <v>13</v>
      </c>
      <c r="D29" s="22">
        <f t="shared" ref="D29:AY29" si="12">D30+D39+D44+D59</f>
        <v>0</v>
      </c>
      <c r="E29" s="22">
        <f t="shared" si="12"/>
        <v>0</v>
      </c>
      <c r="F29" s="22">
        <f t="shared" si="12"/>
        <v>0</v>
      </c>
      <c r="G29" s="22">
        <f t="shared" si="12"/>
        <v>0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1.1619999999999999</v>
      </c>
      <c r="L29" s="22">
        <f t="shared" si="12"/>
        <v>0</v>
      </c>
      <c r="M29" s="22">
        <f t="shared" si="12"/>
        <v>6.7149999999999999</v>
      </c>
      <c r="N29" s="22">
        <f t="shared" si="12"/>
        <v>0</v>
      </c>
      <c r="O29" s="22">
        <f t="shared" si="12"/>
        <v>0.4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44">
        <f t="shared" si="12"/>
        <v>0</v>
      </c>
      <c r="AO29" s="44">
        <f t="shared" si="12"/>
        <v>0</v>
      </c>
      <c r="AP29" s="44">
        <f t="shared" si="12"/>
        <v>0</v>
      </c>
      <c r="AQ29" s="44">
        <f t="shared" si="12"/>
        <v>0</v>
      </c>
      <c r="AR29" s="44">
        <f t="shared" si="12"/>
        <v>0</v>
      </c>
      <c r="AS29" s="44">
        <f t="shared" si="12"/>
        <v>0</v>
      </c>
      <c r="AT29" s="44">
        <f t="shared" si="12"/>
        <v>0</v>
      </c>
      <c r="AU29" s="44">
        <f t="shared" si="12"/>
        <v>0</v>
      </c>
      <c r="AV29" s="44">
        <f t="shared" si="12"/>
        <v>0</v>
      </c>
      <c r="AW29" s="44">
        <f t="shared" si="12"/>
        <v>0</v>
      </c>
      <c r="AX29" s="44">
        <f t="shared" si="12"/>
        <v>0</v>
      </c>
      <c r="AY29" s="44">
        <f t="shared" si="12"/>
        <v>0</v>
      </c>
    </row>
    <row r="30" spans="1:51" ht="38.25" x14ac:dyDescent="0.25">
      <c r="A30" s="26" t="s">
        <v>46</v>
      </c>
      <c r="B30" s="27" t="s">
        <v>47</v>
      </c>
      <c r="C30" s="24" t="s">
        <v>13</v>
      </c>
      <c r="D30" s="24">
        <f t="shared" ref="D30:AY30" si="13">D31+D34+D37</f>
        <v>0</v>
      </c>
      <c r="E30" s="24">
        <f t="shared" si="13"/>
        <v>0</v>
      </c>
      <c r="F30" s="24">
        <f t="shared" si="13"/>
        <v>0</v>
      </c>
      <c r="G30" s="24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1.1619999999999999</v>
      </c>
      <c r="L30" s="24">
        <f t="shared" si="13"/>
        <v>0</v>
      </c>
      <c r="M30" s="24">
        <f t="shared" si="13"/>
        <v>6.7149999999999999</v>
      </c>
      <c r="N30" s="24">
        <f t="shared" si="13"/>
        <v>0</v>
      </c>
      <c r="O30" s="24">
        <f t="shared" si="13"/>
        <v>0.4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24">
        <f t="shared" si="13"/>
        <v>0</v>
      </c>
      <c r="W30" s="24">
        <f t="shared" si="13"/>
        <v>0</v>
      </c>
      <c r="X30" s="24">
        <f t="shared" si="13"/>
        <v>0</v>
      </c>
      <c r="Y30" s="24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5">
        <f t="shared" si="13"/>
        <v>0</v>
      </c>
      <c r="AO30" s="45">
        <f t="shared" si="13"/>
        <v>0</v>
      </c>
      <c r="AP30" s="45">
        <f t="shared" si="13"/>
        <v>0</v>
      </c>
      <c r="AQ30" s="45">
        <f t="shared" si="13"/>
        <v>0</v>
      </c>
      <c r="AR30" s="45">
        <f t="shared" si="13"/>
        <v>0</v>
      </c>
      <c r="AS30" s="45">
        <f t="shared" si="13"/>
        <v>0</v>
      </c>
      <c r="AT30" s="45">
        <f t="shared" si="13"/>
        <v>0</v>
      </c>
      <c r="AU30" s="45">
        <f t="shared" si="13"/>
        <v>0</v>
      </c>
      <c r="AV30" s="45">
        <f t="shared" si="13"/>
        <v>0</v>
      </c>
      <c r="AW30" s="45">
        <f t="shared" si="13"/>
        <v>0</v>
      </c>
      <c r="AX30" s="45">
        <f t="shared" si="13"/>
        <v>0</v>
      </c>
      <c r="AY30" s="45">
        <f t="shared" si="13"/>
        <v>0</v>
      </c>
    </row>
    <row r="31" spans="1:51" ht="63.75" x14ac:dyDescent="0.25">
      <c r="A31" s="26" t="s">
        <v>48</v>
      </c>
      <c r="B31" s="27" t="s">
        <v>49</v>
      </c>
      <c r="C31" s="24" t="s">
        <v>13</v>
      </c>
      <c r="D31" s="24">
        <f t="shared" ref="D31:AY31" si="14">SUM(D32:D33)</f>
        <v>0</v>
      </c>
      <c r="E31" s="24">
        <f t="shared" si="14"/>
        <v>0</v>
      </c>
      <c r="F31" s="24">
        <f t="shared" si="14"/>
        <v>0</v>
      </c>
      <c r="G31" s="24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1.1619999999999999</v>
      </c>
      <c r="L31" s="24">
        <f t="shared" si="14"/>
        <v>0</v>
      </c>
      <c r="M31" s="24">
        <f t="shared" si="14"/>
        <v>6.327</v>
      </c>
      <c r="N31" s="24">
        <f t="shared" si="14"/>
        <v>0</v>
      </c>
      <c r="O31" s="24">
        <f t="shared" si="14"/>
        <v>0.4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24">
        <f t="shared" si="14"/>
        <v>0</v>
      </c>
      <c r="W31" s="24">
        <f t="shared" si="14"/>
        <v>0</v>
      </c>
      <c r="X31" s="24">
        <f t="shared" si="14"/>
        <v>0</v>
      </c>
      <c r="Y31" s="24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5">
        <f t="shared" si="14"/>
        <v>0</v>
      </c>
      <c r="AO31" s="45">
        <f t="shared" si="14"/>
        <v>0</v>
      </c>
      <c r="AP31" s="45">
        <f t="shared" si="14"/>
        <v>0</v>
      </c>
      <c r="AQ31" s="45">
        <f t="shared" si="14"/>
        <v>0</v>
      </c>
      <c r="AR31" s="45">
        <f t="shared" si="14"/>
        <v>0</v>
      </c>
      <c r="AS31" s="45">
        <f t="shared" si="14"/>
        <v>0</v>
      </c>
      <c r="AT31" s="45">
        <f t="shared" si="14"/>
        <v>0</v>
      </c>
      <c r="AU31" s="45">
        <f t="shared" si="14"/>
        <v>0</v>
      </c>
      <c r="AV31" s="45">
        <f t="shared" si="14"/>
        <v>0</v>
      </c>
      <c r="AW31" s="45">
        <f t="shared" si="14"/>
        <v>0</v>
      </c>
      <c r="AX31" s="45">
        <f t="shared" si="14"/>
        <v>0</v>
      </c>
      <c r="AY31" s="45">
        <f t="shared" si="14"/>
        <v>0</v>
      </c>
    </row>
    <row r="32" spans="1:51" ht="63.75" x14ac:dyDescent="0.25">
      <c r="A32" s="28" t="s">
        <v>48</v>
      </c>
      <c r="B32" s="31" t="s">
        <v>197</v>
      </c>
      <c r="C32" s="30" t="s">
        <v>13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 t="s">
        <v>23</v>
      </c>
      <c r="K32" s="30">
        <v>1.1619999999999999</v>
      </c>
      <c r="L32" s="30" t="s">
        <v>23</v>
      </c>
      <c r="M32" s="30">
        <v>6.327</v>
      </c>
      <c r="N32" s="30" t="s">
        <v>23</v>
      </c>
      <c r="O32" s="30">
        <v>0.4</v>
      </c>
      <c r="P32" s="30">
        <v>0</v>
      </c>
      <c r="Q32" s="30">
        <v>0</v>
      </c>
      <c r="R32" s="30">
        <v>0</v>
      </c>
      <c r="S32" s="30">
        <v>0</v>
      </c>
      <c r="T32" s="30" t="s">
        <v>23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</row>
    <row r="33" spans="1:51" x14ac:dyDescent="0.25">
      <c r="A33" s="26" t="s">
        <v>15</v>
      </c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63.75" x14ac:dyDescent="0.25">
      <c r="A34" s="26" t="s">
        <v>50</v>
      </c>
      <c r="B34" s="27" t="s">
        <v>51</v>
      </c>
      <c r="C34" s="24" t="s">
        <v>13</v>
      </c>
      <c r="D34" s="24">
        <f t="shared" ref="D34:AY34" si="15">SUM(D35:D36)</f>
        <v>0</v>
      </c>
      <c r="E34" s="24">
        <f t="shared" si="15"/>
        <v>0</v>
      </c>
      <c r="F34" s="24">
        <f t="shared" si="15"/>
        <v>0</v>
      </c>
      <c r="G34" s="24">
        <f t="shared" si="15"/>
        <v>0</v>
      </c>
      <c r="H34" s="24">
        <f t="shared" si="15"/>
        <v>0</v>
      </c>
      <c r="I34" s="24">
        <f t="shared" si="15"/>
        <v>0</v>
      </c>
      <c r="J34" s="24">
        <f t="shared" si="15"/>
        <v>0</v>
      </c>
      <c r="K34" s="24">
        <f t="shared" si="15"/>
        <v>0</v>
      </c>
      <c r="L34" s="24">
        <f t="shared" si="15"/>
        <v>0</v>
      </c>
      <c r="M34" s="24">
        <f t="shared" si="15"/>
        <v>0.38800000000000001</v>
      </c>
      <c r="N34" s="24">
        <f t="shared" si="15"/>
        <v>0</v>
      </c>
      <c r="O34" s="24">
        <f t="shared" si="15"/>
        <v>0</v>
      </c>
      <c r="P34" s="24">
        <f t="shared" si="15"/>
        <v>0</v>
      </c>
      <c r="Q34" s="24">
        <f t="shared" si="15"/>
        <v>0</v>
      </c>
      <c r="R34" s="24">
        <f t="shared" si="15"/>
        <v>0</v>
      </c>
      <c r="S34" s="24">
        <f t="shared" si="15"/>
        <v>0</v>
      </c>
      <c r="T34" s="24">
        <f t="shared" si="15"/>
        <v>0</v>
      </c>
      <c r="U34" s="24">
        <f t="shared" si="15"/>
        <v>0</v>
      </c>
      <c r="V34" s="24">
        <f t="shared" si="15"/>
        <v>0</v>
      </c>
      <c r="W34" s="24">
        <f t="shared" si="15"/>
        <v>0</v>
      </c>
      <c r="X34" s="24">
        <f t="shared" si="15"/>
        <v>0</v>
      </c>
      <c r="Y34" s="24">
        <f t="shared" si="15"/>
        <v>0</v>
      </c>
      <c r="Z34" s="24">
        <f t="shared" si="15"/>
        <v>0</v>
      </c>
      <c r="AA34" s="24">
        <f t="shared" si="15"/>
        <v>0</v>
      </c>
      <c r="AB34" s="24">
        <f t="shared" si="15"/>
        <v>0</v>
      </c>
      <c r="AC34" s="24">
        <f t="shared" si="15"/>
        <v>0</v>
      </c>
      <c r="AD34" s="24">
        <f t="shared" si="15"/>
        <v>0</v>
      </c>
      <c r="AE34" s="24">
        <f t="shared" si="15"/>
        <v>0</v>
      </c>
      <c r="AF34" s="24">
        <f t="shared" si="15"/>
        <v>0</v>
      </c>
      <c r="AG34" s="24">
        <f t="shared" si="15"/>
        <v>0</v>
      </c>
      <c r="AH34" s="24">
        <f t="shared" si="15"/>
        <v>0</v>
      </c>
      <c r="AI34" s="24">
        <f t="shared" si="15"/>
        <v>0</v>
      </c>
      <c r="AJ34" s="24">
        <f t="shared" si="15"/>
        <v>0</v>
      </c>
      <c r="AK34" s="24">
        <f t="shared" si="15"/>
        <v>0</v>
      </c>
      <c r="AL34" s="24">
        <f t="shared" si="15"/>
        <v>0</v>
      </c>
      <c r="AM34" s="24">
        <f t="shared" si="15"/>
        <v>0</v>
      </c>
      <c r="AN34" s="45">
        <f t="shared" si="15"/>
        <v>0</v>
      </c>
      <c r="AO34" s="45">
        <f t="shared" si="15"/>
        <v>0</v>
      </c>
      <c r="AP34" s="45">
        <f t="shared" si="15"/>
        <v>0</v>
      </c>
      <c r="AQ34" s="45">
        <f t="shared" si="15"/>
        <v>0</v>
      </c>
      <c r="AR34" s="45">
        <f t="shared" si="15"/>
        <v>0</v>
      </c>
      <c r="AS34" s="45">
        <f t="shared" si="15"/>
        <v>0</v>
      </c>
      <c r="AT34" s="45">
        <f t="shared" si="15"/>
        <v>0</v>
      </c>
      <c r="AU34" s="45">
        <f t="shared" si="15"/>
        <v>0</v>
      </c>
      <c r="AV34" s="45">
        <f t="shared" si="15"/>
        <v>0</v>
      </c>
      <c r="AW34" s="45">
        <f t="shared" si="15"/>
        <v>0</v>
      </c>
      <c r="AX34" s="45">
        <f t="shared" si="15"/>
        <v>0</v>
      </c>
      <c r="AY34" s="45">
        <f t="shared" si="15"/>
        <v>0</v>
      </c>
    </row>
    <row r="35" spans="1:51" ht="63.75" x14ac:dyDescent="0.25">
      <c r="A35" s="28" t="s">
        <v>50</v>
      </c>
      <c r="B35" s="31" t="s">
        <v>198</v>
      </c>
      <c r="C35" s="30" t="s">
        <v>13</v>
      </c>
      <c r="D35" s="30">
        <v>0</v>
      </c>
      <c r="E35" s="47">
        <v>0</v>
      </c>
      <c r="F35" s="30">
        <v>0</v>
      </c>
      <c r="G35" s="30">
        <v>0</v>
      </c>
      <c r="H35" s="30">
        <v>0</v>
      </c>
      <c r="I35" s="30">
        <v>0</v>
      </c>
      <c r="J35" s="30" t="s">
        <v>23</v>
      </c>
      <c r="K35" s="30">
        <v>0</v>
      </c>
      <c r="L35" s="30" t="s">
        <v>23</v>
      </c>
      <c r="M35" s="30">
        <v>0.38800000000000001</v>
      </c>
      <c r="N35" s="30" t="s">
        <v>23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 t="s">
        <v>23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</row>
    <row r="36" spans="1:51" x14ac:dyDescent="0.25">
      <c r="A36" s="26" t="s">
        <v>15</v>
      </c>
      <c r="B36" s="27" t="s">
        <v>15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</row>
    <row r="37" spans="1:51" ht="51" x14ac:dyDescent="0.25">
      <c r="A37" s="26" t="s">
        <v>52</v>
      </c>
      <c r="B37" s="27" t="s">
        <v>53</v>
      </c>
      <c r="C37" s="24" t="s">
        <v>13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</row>
    <row r="38" spans="1:51" x14ac:dyDescent="0.25">
      <c r="A38" s="26" t="s">
        <v>15</v>
      </c>
      <c r="B38" s="27" t="s">
        <v>15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1" ht="38.25" x14ac:dyDescent="0.25">
      <c r="A39" s="26" t="s">
        <v>54</v>
      </c>
      <c r="B39" s="27" t="s">
        <v>55</v>
      </c>
      <c r="C39" s="24" t="s">
        <v>13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ht="63.75" x14ac:dyDescent="0.25">
      <c r="A40" s="26" t="s">
        <v>56</v>
      </c>
      <c r="B40" s="27" t="s">
        <v>57</v>
      </c>
      <c r="C40" s="24" t="s">
        <v>13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5">
      <c r="A41" s="26" t="s">
        <v>15</v>
      </c>
      <c r="B41" s="27" t="s">
        <v>15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</row>
    <row r="42" spans="1:51" ht="38.25" x14ac:dyDescent="0.25">
      <c r="A42" s="26" t="s">
        <v>58</v>
      </c>
      <c r="B42" s="27" t="s">
        <v>59</v>
      </c>
      <c r="C42" s="24" t="s">
        <v>13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5">
      <c r="A43" s="26" t="s">
        <v>15</v>
      </c>
      <c r="B43" s="27" t="s">
        <v>15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1" ht="51" x14ac:dyDescent="0.25">
      <c r="A44" s="26" t="s">
        <v>60</v>
      </c>
      <c r="B44" s="27" t="s">
        <v>61</v>
      </c>
      <c r="C44" s="24" t="s">
        <v>13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</row>
    <row r="45" spans="1:51" ht="38.25" x14ac:dyDescent="0.25">
      <c r="A45" s="26" t="s">
        <v>62</v>
      </c>
      <c r="B45" s="27" t="s">
        <v>63</v>
      </c>
      <c r="C45" s="24" t="s">
        <v>13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ht="114.75" x14ac:dyDescent="0.25">
      <c r="A46" s="26" t="s">
        <v>62</v>
      </c>
      <c r="B46" s="27" t="s">
        <v>64</v>
      </c>
      <c r="C46" s="24" t="s">
        <v>13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5">
      <c r="A47" s="26" t="s">
        <v>15</v>
      </c>
      <c r="B47" s="27" t="s">
        <v>15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1" ht="102" x14ac:dyDescent="0.25">
      <c r="A48" s="26" t="s">
        <v>62</v>
      </c>
      <c r="B48" s="27" t="s">
        <v>65</v>
      </c>
      <c r="C48" s="24" t="s">
        <v>13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5">
      <c r="A49" s="26" t="s">
        <v>15</v>
      </c>
      <c r="B49" s="27" t="s">
        <v>15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1" ht="102" x14ac:dyDescent="0.25">
      <c r="A50" s="26" t="s">
        <v>62</v>
      </c>
      <c r="B50" s="27" t="s">
        <v>66</v>
      </c>
      <c r="C50" s="24" t="s">
        <v>13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</row>
    <row r="51" spans="1:51" x14ac:dyDescent="0.25">
      <c r="A51" s="26" t="s">
        <v>15</v>
      </c>
      <c r="B51" s="27" t="s">
        <v>15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</row>
    <row r="52" spans="1:51" ht="38.25" x14ac:dyDescent="0.25">
      <c r="A52" s="26" t="s">
        <v>67</v>
      </c>
      <c r="B52" s="27" t="s">
        <v>63</v>
      </c>
      <c r="C52" s="24" t="s">
        <v>13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</row>
    <row r="53" spans="1:51" ht="114.75" x14ac:dyDescent="0.25">
      <c r="A53" s="26" t="s">
        <v>67</v>
      </c>
      <c r="B53" s="27" t="s">
        <v>64</v>
      </c>
      <c r="C53" s="24" t="s">
        <v>13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</row>
    <row r="54" spans="1:51" x14ac:dyDescent="0.25">
      <c r="A54" s="26" t="s">
        <v>15</v>
      </c>
      <c r="B54" s="27" t="s">
        <v>15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51" ht="102" x14ac:dyDescent="0.25">
      <c r="A55" s="26" t="s">
        <v>67</v>
      </c>
      <c r="B55" s="27" t="s">
        <v>65</v>
      </c>
      <c r="C55" s="24" t="s">
        <v>13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</row>
    <row r="56" spans="1:51" x14ac:dyDescent="0.25">
      <c r="A56" s="26" t="s">
        <v>15</v>
      </c>
      <c r="B56" s="27" t="s">
        <v>15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51" ht="102" x14ac:dyDescent="0.25">
      <c r="A57" s="26" t="s">
        <v>67</v>
      </c>
      <c r="B57" s="27" t="s">
        <v>68</v>
      </c>
      <c r="C57" s="24" t="s">
        <v>13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</row>
    <row r="58" spans="1:51" x14ac:dyDescent="0.25">
      <c r="A58" s="26" t="s">
        <v>15</v>
      </c>
      <c r="B58" s="27" t="s">
        <v>15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51" ht="89.25" x14ac:dyDescent="0.25">
      <c r="A59" s="26" t="s">
        <v>69</v>
      </c>
      <c r="B59" s="27" t="s">
        <v>70</v>
      </c>
      <c r="C59" s="24" t="s">
        <v>13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</row>
    <row r="60" spans="1:51" ht="76.5" x14ac:dyDescent="0.25">
      <c r="A60" s="26" t="s">
        <v>71</v>
      </c>
      <c r="B60" s="27" t="s">
        <v>72</v>
      </c>
      <c r="C60" s="24" t="s">
        <v>13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</row>
    <row r="61" spans="1:51" x14ac:dyDescent="0.25">
      <c r="A61" s="26" t="s">
        <v>15</v>
      </c>
      <c r="B61" s="27" t="s">
        <v>15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</row>
    <row r="62" spans="1:51" ht="76.5" x14ac:dyDescent="0.25">
      <c r="A62" s="26" t="s">
        <v>73</v>
      </c>
      <c r="B62" s="27" t="s">
        <v>74</v>
      </c>
      <c r="C62" s="24" t="s">
        <v>13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</row>
    <row r="63" spans="1:51" x14ac:dyDescent="0.25">
      <c r="A63" s="26" t="s">
        <v>15</v>
      </c>
      <c r="B63" s="27" t="s">
        <v>15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</row>
    <row r="64" spans="1:51" ht="38.25" x14ac:dyDescent="0.25">
      <c r="A64" s="32" t="s">
        <v>16</v>
      </c>
      <c r="B64" s="33" t="s">
        <v>75</v>
      </c>
      <c r="C64" s="22" t="s">
        <v>13</v>
      </c>
      <c r="D64" s="22">
        <f>D65+D81+D90+D112</f>
        <v>0.4</v>
      </c>
      <c r="E64" s="22">
        <f>E65+E81+E90+E112</f>
        <v>0.4</v>
      </c>
      <c r="F64" s="22">
        <f>F65+F81+F90+F112</f>
        <v>0</v>
      </c>
      <c r="G64" s="22">
        <f>G65+G81+G90+G112</f>
        <v>0</v>
      </c>
      <c r="H64" s="22">
        <f>H65+H81+H90+H112</f>
        <v>0</v>
      </c>
      <c r="I64" s="22">
        <f>I65+I81+I90+I112</f>
        <v>0</v>
      </c>
      <c r="J64" s="22">
        <f>J65+J81+J90+J112</f>
        <v>0</v>
      </c>
      <c r="K64" s="22">
        <f>K65+K81+K90+K112</f>
        <v>0</v>
      </c>
      <c r="L64" s="22">
        <f>L65+L81+L90+L112</f>
        <v>0</v>
      </c>
      <c r="M64" s="22">
        <f>M65+M81+M90+M112</f>
        <v>0</v>
      </c>
      <c r="N64" s="22">
        <f>N65+N81+N90+N112</f>
        <v>0</v>
      </c>
      <c r="O64" s="22">
        <f>O65+O81+O90+O112</f>
        <v>0</v>
      </c>
      <c r="P64" s="22">
        <f>P65+P81+P90+P112</f>
        <v>0</v>
      </c>
      <c r="Q64" s="22">
        <f>Q65+Q81+Q90+Q112</f>
        <v>0</v>
      </c>
      <c r="R64" s="22">
        <f>R65+R81+R90+R112</f>
        <v>0</v>
      </c>
      <c r="S64" s="22">
        <f>S65+S81+S90+S112</f>
        <v>0</v>
      </c>
      <c r="T64" s="22">
        <f>T65+T81+T90+T112</f>
        <v>0</v>
      </c>
      <c r="U64" s="22">
        <f>U65+U81+U90+U112</f>
        <v>0</v>
      </c>
      <c r="V64" s="22">
        <f>V65+V81+V90+V112</f>
        <v>1.1000000000000001</v>
      </c>
      <c r="W64" s="22">
        <f>W65+W81+W90+W112</f>
        <v>0.85</v>
      </c>
      <c r="X64" s="22">
        <f>X65+X81+X90+X112</f>
        <v>4.2040000000000006</v>
      </c>
      <c r="Y64" s="22">
        <f>Y65+Y81+Y90+Y112</f>
        <v>4.2040000000000006</v>
      </c>
      <c r="Z64" s="43">
        <f>Z65+Z81+Z90+Z112</f>
        <v>0</v>
      </c>
      <c r="AA64" s="43">
        <f>AA65+AA81+AA90+AA112</f>
        <v>0</v>
      </c>
      <c r="AB64" s="22">
        <f>AB65+AB81+AB90+AB112</f>
        <v>5</v>
      </c>
      <c r="AC64" s="22">
        <f>AC65+AC81+AC90+AC112</f>
        <v>5</v>
      </c>
      <c r="AD64" s="43">
        <f>AD65+AD81+AD90+AD112</f>
        <v>0</v>
      </c>
      <c r="AE64" s="43">
        <f>AE65+AE81+AE90+AE112</f>
        <v>0</v>
      </c>
      <c r="AF64" s="22">
        <f>AF65+AF81+AF90+AF112</f>
        <v>0</v>
      </c>
      <c r="AG64" s="22">
        <f>AG65+AG81+AG90+AG112</f>
        <v>0</v>
      </c>
      <c r="AH64" s="22">
        <f>AH65+AH81+AH90+AH112</f>
        <v>1.5276668E-2</v>
      </c>
      <c r="AI64" s="22">
        <f>AI65+AI81+AI90+AI112</f>
        <v>1.5276668E-2</v>
      </c>
      <c r="AJ64" s="22">
        <f>AJ65+AJ81+AJ90+AJ112</f>
        <v>0</v>
      </c>
      <c r="AK64" s="22">
        <f>AK65+AK81+AK90+AK112</f>
        <v>0</v>
      </c>
      <c r="AL64" s="22">
        <f>AL65+AL81+AL90+AL112</f>
        <v>0</v>
      </c>
      <c r="AM64" s="22">
        <f>AM65+AM81+AM90+AM112</f>
        <v>0</v>
      </c>
      <c r="AN64" s="44">
        <f>AN65+AN81+AN90+AN112</f>
        <v>0</v>
      </c>
      <c r="AO64" s="44">
        <f>AO65+AO81+AO90+AO112</f>
        <v>0</v>
      </c>
      <c r="AP64" s="44">
        <f>AP65+AP81+AP90+AP112</f>
        <v>0</v>
      </c>
      <c r="AQ64" s="44">
        <f>AQ65+AQ81+AQ90+AQ112</f>
        <v>0</v>
      </c>
      <c r="AR64" s="44">
        <f>AR65+AR81+AR90+AR112</f>
        <v>0</v>
      </c>
      <c r="AS64" s="44">
        <f>AS65+AS81+AS90+AS112</f>
        <v>0</v>
      </c>
      <c r="AT64" s="44">
        <f>AT65+AT81+AT90+AT112</f>
        <v>0</v>
      </c>
      <c r="AU64" s="44">
        <f>AU65+AU81+AU90+AU112</f>
        <v>0</v>
      </c>
      <c r="AV64" s="44">
        <f>AV65+AV81+AV90+AV112</f>
        <v>0</v>
      </c>
      <c r="AW64" s="44">
        <f>AW65+AW81+AW90+AW112</f>
        <v>0</v>
      </c>
      <c r="AX64" s="44">
        <f>AX65+AX81+AX90+AX112</f>
        <v>0</v>
      </c>
      <c r="AY64" s="44">
        <f>AY65+AY81+AY90+AY112</f>
        <v>0</v>
      </c>
    </row>
    <row r="65" spans="1:51" ht="63.75" x14ac:dyDescent="0.25">
      <c r="A65" s="26" t="s">
        <v>76</v>
      </c>
      <c r="B65" s="27" t="s">
        <v>77</v>
      </c>
      <c r="C65" s="24" t="s">
        <v>13</v>
      </c>
      <c r="D65" s="24">
        <f>D66+D77</f>
        <v>0.4</v>
      </c>
      <c r="E65" s="24">
        <f>E66+E77</f>
        <v>0.4</v>
      </c>
      <c r="F65" s="24">
        <f>F66+F77</f>
        <v>0</v>
      </c>
      <c r="G65" s="24">
        <f>G66+G77</f>
        <v>0</v>
      </c>
      <c r="H65" s="24">
        <f>H66+H77</f>
        <v>0</v>
      </c>
      <c r="I65" s="24">
        <f>I66+I77</f>
        <v>0</v>
      </c>
      <c r="J65" s="24">
        <f>J66+J77</f>
        <v>0</v>
      </c>
      <c r="K65" s="24">
        <f>K66+K77</f>
        <v>0</v>
      </c>
      <c r="L65" s="24">
        <f>L66+L77</f>
        <v>0</v>
      </c>
      <c r="M65" s="24">
        <f>M66+M77</f>
        <v>0</v>
      </c>
      <c r="N65" s="24">
        <f>N66+N77</f>
        <v>0</v>
      </c>
      <c r="O65" s="24">
        <f>O66+O77</f>
        <v>0</v>
      </c>
      <c r="P65" s="24">
        <f>P66+P77</f>
        <v>0</v>
      </c>
      <c r="Q65" s="24">
        <f>Q66+Q77</f>
        <v>0</v>
      </c>
      <c r="R65" s="24">
        <f>R66+R77</f>
        <v>0</v>
      </c>
      <c r="S65" s="24">
        <f>S66+S77</f>
        <v>0</v>
      </c>
      <c r="T65" s="24">
        <f>T66+T77</f>
        <v>0</v>
      </c>
      <c r="U65" s="24">
        <f>U66+U77</f>
        <v>0</v>
      </c>
      <c r="V65" s="24">
        <f>V66+V77</f>
        <v>1.1000000000000001</v>
      </c>
      <c r="W65" s="24">
        <f>W66+W77</f>
        <v>0.85</v>
      </c>
      <c r="X65" s="24">
        <f>X66+X77</f>
        <v>0</v>
      </c>
      <c r="Y65" s="24">
        <f>Y66+Y77</f>
        <v>0</v>
      </c>
      <c r="Z65" s="24">
        <f>Z66+Z77</f>
        <v>0</v>
      </c>
      <c r="AA65" s="24">
        <f>AA66+AA77</f>
        <v>0</v>
      </c>
      <c r="AB65" s="24">
        <f>AB66+AB77</f>
        <v>5</v>
      </c>
      <c r="AC65" s="24">
        <f>AC66+AC77</f>
        <v>5</v>
      </c>
      <c r="AD65" s="24">
        <f>AD66+AD77</f>
        <v>0</v>
      </c>
      <c r="AE65" s="24">
        <f>AE66+AE77</f>
        <v>0</v>
      </c>
      <c r="AF65" s="24">
        <f>AF66+AF77</f>
        <v>0</v>
      </c>
      <c r="AG65" s="24">
        <f>AG66+AG77</f>
        <v>0</v>
      </c>
      <c r="AH65" s="24">
        <f>AH66+AH77</f>
        <v>0</v>
      </c>
      <c r="AI65" s="24">
        <f>AI66+AI77</f>
        <v>0</v>
      </c>
      <c r="AJ65" s="24">
        <f>AJ66+AJ77</f>
        <v>0</v>
      </c>
      <c r="AK65" s="24">
        <f>AK66+AK77</f>
        <v>0</v>
      </c>
      <c r="AL65" s="24">
        <f>AL66+AL77</f>
        <v>0</v>
      </c>
      <c r="AM65" s="24">
        <f>AM66+AM77</f>
        <v>0</v>
      </c>
      <c r="AN65" s="45">
        <f>AN66+AN77</f>
        <v>0</v>
      </c>
      <c r="AO65" s="45">
        <f>AO66+AO77</f>
        <v>0</v>
      </c>
      <c r="AP65" s="45">
        <f>AP66+AP77</f>
        <v>0</v>
      </c>
      <c r="AQ65" s="45">
        <f>AQ66+AQ77</f>
        <v>0</v>
      </c>
      <c r="AR65" s="45">
        <f>AR66+AR77</f>
        <v>0</v>
      </c>
      <c r="AS65" s="45">
        <f>AS66+AS77</f>
        <v>0</v>
      </c>
      <c r="AT65" s="45">
        <f>AT66+AT77</f>
        <v>0</v>
      </c>
      <c r="AU65" s="45">
        <f>AU66+AU77</f>
        <v>0</v>
      </c>
      <c r="AV65" s="45">
        <f>AV66+AV77</f>
        <v>0</v>
      </c>
      <c r="AW65" s="45">
        <f>AW66+AW77</f>
        <v>0</v>
      </c>
      <c r="AX65" s="45">
        <f>AX66+AX77</f>
        <v>0</v>
      </c>
      <c r="AY65" s="45">
        <f>AY66+AY77</f>
        <v>0</v>
      </c>
    </row>
    <row r="66" spans="1:51" ht="38.25" x14ac:dyDescent="0.25">
      <c r="A66" s="26" t="s">
        <v>78</v>
      </c>
      <c r="B66" s="27" t="s">
        <v>79</v>
      </c>
      <c r="C66" s="24" t="s">
        <v>13</v>
      </c>
      <c r="D66" s="24">
        <f>SUM(D67:D76)</f>
        <v>0</v>
      </c>
      <c r="E66" s="24">
        <f>SUM(E67:E76)</f>
        <v>0</v>
      </c>
      <c r="F66" s="24">
        <f>SUM(F67:F76)</f>
        <v>0</v>
      </c>
      <c r="G66" s="24">
        <f>SUM(G67:G76)</f>
        <v>0</v>
      </c>
      <c r="H66" s="24">
        <f>SUM(H67:H76)</f>
        <v>0</v>
      </c>
      <c r="I66" s="24">
        <f>SUM(I67:I76)</f>
        <v>0</v>
      </c>
      <c r="J66" s="24">
        <f>SUM(J67:J76)</f>
        <v>0</v>
      </c>
      <c r="K66" s="24">
        <f>SUM(K67:K76)</f>
        <v>0</v>
      </c>
      <c r="L66" s="24">
        <f>SUM(L67:L76)</f>
        <v>0</v>
      </c>
      <c r="M66" s="24">
        <f>SUM(M67:M76)</f>
        <v>0</v>
      </c>
      <c r="N66" s="24">
        <f>SUM(N67:N76)</f>
        <v>0</v>
      </c>
      <c r="O66" s="24">
        <f>SUM(O67:O76)</f>
        <v>0</v>
      </c>
      <c r="P66" s="24">
        <f>SUM(P67:P76)</f>
        <v>0</v>
      </c>
      <c r="Q66" s="24">
        <f>SUM(Q67:Q76)</f>
        <v>0</v>
      </c>
      <c r="R66" s="24">
        <f>SUM(R67:R76)</f>
        <v>0</v>
      </c>
      <c r="S66" s="24">
        <f>SUM(S67:S76)</f>
        <v>0</v>
      </c>
      <c r="T66" s="24">
        <f>SUM(T67:T76)</f>
        <v>0</v>
      </c>
      <c r="U66" s="24">
        <f>SUM(U67:U76)</f>
        <v>0</v>
      </c>
      <c r="V66" s="24">
        <f>SUM(V67:V76)</f>
        <v>1.1000000000000001</v>
      </c>
      <c r="W66" s="24">
        <f>SUM(W67:W76)</f>
        <v>0.85</v>
      </c>
      <c r="X66" s="24">
        <f>SUM(X67:X76)</f>
        <v>0</v>
      </c>
      <c r="Y66" s="24">
        <f>SUM(Y67:Y76)</f>
        <v>0</v>
      </c>
      <c r="Z66" s="24">
        <f>SUM(Z67:Z76)</f>
        <v>0</v>
      </c>
      <c r="AA66" s="24">
        <f>SUM(AA67:AA76)</f>
        <v>0</v>
      </c>
      <c r="AB66" s="24">
        <f>SUM(AB67:AB76)</f>
        <v>0</v>
      </c>
      <c r="AC66" s="24">
        <f>SUM(AC67:AC76)</f>
        <v>0</v>
      </c>
      <c r="AD66" s="24">
        <f>SUM(AD67:AD76)</f>
        <v>0</v>
      </c>
      <c r="AE66" s="24">
        <f>SUM(AE67:AE76)</f>
        <v>0</v>
      </c>
      <c r="AF66" s="24">
        <f>SUM(AF67:AF76)</f>
        <v>0</v>
      </c>
      <c r="AG66" s="24">
        <f>SUM(AG67:AG76)</f>
        <v>0</v>
      </c>
      <c r="AH66" s="24">
        <f>SUM(AH67:AH76)</f>
        <v>0</v>
      </c>
      <c r="AI66" s="24">
        <f>SUM(AI67:AI76)</f>
        <v>0</v>
      </c>
      <c r="AJ66" s="24">
        <f>SUM(AJ67:AJ76)</f>
        <v>0</v>
      </c>
      <c r="AK66" s="24">
        <f>SUM(AK67:AK76)</f>
        <v>0</v>
      </c>
      <c r="AL66" s="24">
        <f>SUM(AL67:AL76)</f>
        <v>0</v>
      </c>
      <c r="AM66" s="24">
        <f>SUM(AM67:AM76)</f>
        <v>0</v>
      </c>
      <c r="AN66" s="45">
        <f>SUM(AN67:AN76)</f>
        <v>0</v>
      </c>
      <c r="AO66" s="45">
        <f>SUM(AO67:AO76)</f>
        <v>0</v>
      </c>
      <c r="AP66" s="45">
        <f>SUM(AP67:AP76)</f>
        <v>0</v>
      </c>
      <c r="AQ66" s="45">
        <f>SUM(AQ67:AQ76)</f>
        <v>0</v>
      </c>
      <c r="AR66" s="45">
        <f>SUM(AR67:AR76)</f>
        <v>0</v>
      </c>
      <c r="AS66" s="45">
        <f>SUM(AS67:AS76)</f>
        <v>0</v>
      </c>
      <c r="AT66" s="45">
        <f>SUM(AT67:AT76)</f>
        <v>0</v>
      </c>
      <c r="AU66" s="45">
        <f>SUM(AU67:AU76)</f>
        <v>0</v>
      </c>
      <c r="AV66" s="45">
        <f>SUM(AV67:AV76)</f>
        <v>0</v>
      </c>
      <c r="AW66" s="45">
        <f>SUM(AW67:AW76)</f>
        <v>0</v>
      </c>
      <c r="AX66" s="45">
        <f>SUM(AX67:AX76)</f>
        <v>0</v>
      </c>
      <c r="AY66" s="45">
        <f>SUM(AY67:AY76)</f>
        <v>0</v>
      </c>
    </row>
    <row r="67" spans="1:51" ht="63.75" x14ac:dyDescent="0.25">
      <c r="A67" s="28" t="s">
        <v>78</v>
      </c>
      <c r="B67" s="29" t="s">
        <v>199</v>
      </c>
      <c r="C67" s="30" t="s">
        <v>200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47">
        <v>0.25</v>
      </c>
      <c r="W67" s="47">
        <v>0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</row>
    <row r="68" spans="1:51" ht="63.75" x14ac:dyDescent="0.25">
      <c r="A68" s="28" t="s">
        <v>78</v>
      </c>
      <c r="B68" s="29" t="s">
        <v>207</v>
      </c>
      <c r="C68" s="30" t="s">
        <v>208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47">
        <v>0</v>
      </c>
      <c r="W68" s="47">
        <v>0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</row>
    <row r="69" spans="1:51" ht="63.75" x14ac:dyDescent="0.25">
      <c r="A69" s="28" t="s">
        <v>78</v>
      </c>
      <c r="B69" s="29" t="s">
        <v>201</v>
      </c>
      <c r="C69" s="30" t="s">
        <v>202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</v>
      </c>
      <c r="W69" s="47">
        <v>0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</row>
    <row r="70" spans="1:51" ht="63.75" x14ac:dyDescent="0.25">
      <c r="A70" s="28" t="s">
        <v>78</v>
      </c>
      <c r="B70" s="29" t="s">
        <v>203</v>
      </c>
      <c r="C70" s="30" t="s">
        <v>204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</row>
    <row r="71" spans="1:51" ht="38.25" x14ac:dyDescent="0.25">
      <c r="A71" s="28" t="s">
        <v>78</v>
      </c>
      <c r="B71" s="29" t="s">
        <v>205</v>
      </c>
      <c r="C71" s="30" t="s">
        <v>206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0.1</v>
      </c>
      <c r="W71" s="30">
        <v>0.1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</row>
    <row r="72" spans="1:51" ht="38.25" x14ac:dyDescent="0.25">
      <c r="A72" s="28" t="s">
        <v>78</v>
      </c>
      <c r="B72" s="29" t="s">
        <v>209</v>
      </c>
      <c r="C72" s="30" t="s">
        <v>210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0.25</v>
      </c>
      <c r="W72" s="30">
        <v>0.25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</row>
    <row r="73" spans="1:51" ht="38.25" x14ac:dyDescent="0.25">
      <c r="A73" s="28" t="s">
        <v>78</v>
      </c>
      <c r="B73" s="29" t="s">
        <v>231</v>
      </c>
      <c r="C73" s="30" t="s">
        <v>211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0.25</v>
      </c>
      <c r="W73" s="30">
        <v>0.25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</row>
    <row r="74" spans="1:51" ht="38.25" x14ac:dyDescent="0.25">
      <c r="A74" s="28" t="s">
        <v>78</v>
      </c>
      <c r="B74" s="29" t="s">
        <v>232</v>
      </c>
      <c r="C74" s="30" t="s">
        <v>212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0.25</v>
      </c>
      <c r="W74" s="30">
        <v>0.25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</row>
    <row r="75" spans="1:51" ht="51" x14ac:dyDescent="0.25">
      <c r="A75" s="28" t="s">
        <v>78</v>
      </c>
      <c r="B75" s="29" t="s">
        <v>233</v>
      </c>
      <c r="C75" s="30" t="s">
        <v>234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</row>
    <row r="76" spans="1:51" x14ac:dyDescent="0.25">
      <c r="A76" s="26" t="s">
        <v>15</v>
      </c>
      <c r="B76" s="27" t="s">
        <v>15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</row>
    <row r="77" spans="1:51" ht="63.75" x14ac:dyDescent="0.25">
      <c r="A77" s="26" t="s">
        <v>80</v>
      </c>
      <c r="B77" s="27" t="s">
        <v>81</v>
      </c>
      <c r="C77" s="24" t="s">
        <v>13</v>
      </c>
      <c r="D77" s="48">
        <f>SUM(D78:D80)</f>
        <v>0.4</v>
      </c>
      <c r="E77" s="48">
        <f>SUM(E78:E80)</f>
        <v>0.4</v>
      </c>
      <c r="F77" s="48">
        <f>SUM(F78:F80)</f>
        <v>0</v>
      </c>
      <c r="G77" s="48">
        <f>SUM(G78:G80)</f>
        <v>0</v>
      </c>
      <c r="H77" s="48">
        <f>SUM(H78:H80)</f>
        <v>0</v>
      </c>
      <c r="I77" s="48">
        <f>SUM(I78:I80)</f>
        <v>0</v>
      </c>
      <c r="J77" s="48">
        <f>SUM(J78:J80)</f>
        <v>0</v>
      </c>
      <c r="K77" s="48">
        <f>SUM(K78:K80)</f>
        <v>0</v>
      </c>
      <c r="L77" s="48">
        <f>SUM(L78:L80)</f>
        <v>0</v>
      </c>
      <c r="M77" s="48">
        <f>SUM(M78:M80)</f>
        <v>0</v>
      </c>
      <c r="N77" s="48">
        <f>SUM(N78:N80)</f>
        <v>0</v>
      </c>
      <c r="O77" s="48">
        <f>SUM(O78:O80)</f>
        <v>0</v>
      </c>
      <c r="P77" s="48">
        <f>SUM(P78:P80)</f>
        <v>0</v>
      </c>
      <c r="Q77" s="48">
        <f>SUM(Q78:Q80)</f>
        <v>0</v>
      </c>
      <c r="R77" s="48">
        <f>SUM(R78:R80)</f>
        <v>0</v>
      </c>
      <c r="S77" s="48">
        <f>SUM(S78:S80)</f>
        <v>0</v>
      </c>
      <c r="T77" s="48">
        <f>SUM(T78:T80)</f>
        <v>0</v>
      </c>
      <c r="U77" s="48">
        <f>SUM(U78:U80)</f>
        <v>0</v>
      </c>
      <c r="V77" s="48">
        <f>SUM(V78:V80)</f>
        <v>0</v>
      </c>
      <c r="W77" s="48">
        <f>SUM(W78:W80)</f>
        <v>0</v>
      </c>
      <c r="X77" s="48">
        <f>SUM(X78:X80)</f>
        <v>0</v>
      </c>
      <c r="Y77" s="48">
        <f>SUM(Y78:Y80)</f>
        <v>0</v>
      </c>
      <c r="Z77" s="48">
        <f>SUM(Z78:Z80)</f>
        <v>0</v>
      </c>
      <c r="AA77" s="48">
        <f>SUM(AA78:AA80)</f>
        <v>0</v>
      </c>
      <c r="AB77" s="48">
        <f>SUM(AB78:AB80)</f>
        <v>5</v>
      </c>
      <c r="AC77" s="48">
        <f>SUM(AC78:AC80)</f>
        <v>5</v>
      </c>
      <c r="AD77" s="48">
        <f>SUM(AD78:AD80)</f>
        <v>0</v>
      </c>
      <c r="AE77" s="48">
        <f>SUM(AE78:AE80)</f>
        <v>0</v>
      </c>
      <c r="AF77" s="48">
        <f>SUM(AF78:AF80)</f>
        <v>0</v>
      </c>
      <c r="AG77" s="48">
        <f>SUM(AG78:AG80)</f>
        <v>0</v>
      </c>
      <c r="AH77" s="48">
        <f>SUM(AH78:AH80)</f>
        <v>0</v>
      </c>
      <c r="AI77" s="48">
        <f>SUM(AI78:AI80)</f>
        <v>0</v>
      </c>
      <c r="AJ77" s="48">
        <f>SUM(AJ78:AJ80)</f>
        <v>0</v>
      </c>
      <c r="AK77" s="48">
        <f>SUM(AK78:AK80)</f>
        <v>0</v>
      </c>
      <c r="AL77" s="48">
        <f>SUM(AL78:AL80)</f>
        <v>0</v>
      </c>
      <c r="AM77" s="48">
        <f>SUM(AM78:AM80)</f>
        <v>0</v>
      </c>
      <c r="AN77" s="45">
        <f>SUM(AN78:AN80)</f>
        <v>0</v>
      </c>
      <c r="AO77" s="45">
        <f>SUM(AO78:AO80)</f>
        <v>0</v>
      </c>
      <c r="AP77" s="45">
        <f>SUM(AP78:AP80)</f>
        <v>0</v>
      </c>
      <c r="AQ77" s="45">
        <f>SUM(AQ78:AQ80)</f>
        <v>0</v>
      </c>
      <c r="AR77" s="45">
        <f>SUM(AR78:AR80)</f>
        <v>0</v>
      </c>
      <c r="AS77" s="45">
        <f>SUM(AS78:AS80)</f>
        <v>0</v>
      </c>
      <c r="AT77" s="45">
        <f>SUM(AT78:AT80)</f>
        <v>0</v>
      </c>
      <c r="AU77" s="45">
        <f>SUM(AU78:AU80)</f>
        <v>0</v>
      </c>
      <c r="AV77" s="45">
        <f>SUM(AV78:AV80)</f>
        <v>0</v>
      </c>
      <c r="AW77" s="45">
        <f>SUM(AW78:AW80)</f>
        <v>0</v>
      </c>
      <c r="AX77" s="45">
        <f>SUM(AX78:AX80)</f>
        <v>0</v>
      </c>
      <c r="AY77" s="45">
        <f>SUM(AY78:AY80)</f>
        <v>0</v>
      </c>
    </row>
    <row r="78" spans="1:51" ht="63.75" x14ac:dyDescent="0.25">
      <c r="A78" s="28" t="s">
        <v>80</v>
      </c>
      <c r="B78" s="29" t="s">
        <v>213</v>
      </c>
      <c r="C78" s="30" t="s">
        <v>214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49">
        <v>0</v>
      </c>
      <c r="AA78" s="49">
        <v>0</v>
      </c>
      <c r="AB78" s="49">
        <v>5</v>
      </c>
      <c r="AC78" s="49">
        <v>5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</row>
    <row r="79" spans="1:51" ht="76.5" x14ac:dyDescent="0.25">
      <c r="A79" s="28" t="s">
        <v>80</v>
      </c>
      <c r="B79" s="29" t="s">
        <v>235</v>
      </c>
      <c r="C79" s="30" t="s">
        <v>236</v>
      </c>
      <c r="D79" s="30">
        <v>0.4</v>
      </c>
      <c r="E79" s="30">
        <v>0.4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30">
        <v>0</v>
      </c>
      <c r="O79" s="30">
        <v>0</v>
      </c>
      <c r="P79" s="30">
        <v>0</v>
      </c>
      <c r="Q79" s="30">
        <v>0</v>
      </c>
      <c r="R79" s="30">
        <v>0</v>
      </c>
      <c r="S79" s="30">
        <v>0</v>
      </c>
      <c r="T79" s="30">
        <v>0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49">
        <v>0</v>
      </c>
      <c r="AA79" s="49">
        <v>0</v>
      </c>
      <c r="AB79" s="30">
        <v>0</v>
      </c>
      <c r="AC79" s="30">
        <v>0</v>
      </c>
      <c r="AD79" s="30">
        <v>0</v>
      </c>
      <c r="AE79" s="30">
        <v>0</v>
      </c>
      <c r="AF79" s="30">
        <v>0</v>
      </c>
      <c r="AG79" s="30">
        <v>0</v>
      </c>
      <c r="AH79" s="30">
        <v>0</v>
      </c>
      <c r="AI79" s="30">
        <v>0</v>
      </c>
      <c r="AJ79" s="30">
        <v>0</v>
      </c>
      <c r="AK79" s="30">
        <v>0</v>
      </c>
      <c r="AL79" s="30">
        <v>0</v>
      </c>
      <c r="AM79" s="30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</row>
    <row r="80" spans="1:51" x14ac:dyDescent="0.25">
      <c r="A80" s="26" t="s">
        <v>15</v>
      </c>
      <c r="B80" s="27" t="s">
        <v>15</v>
      </c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</row>
    <row r="81" spans="1:51" ht="51" x14ac:dyDescent="0.25">
      <c r="A81" s="26" t="s">
        <v>82</v>
      </c>
      <c r="B81" s="27" t="s">
        <v>83</v>
      </c>
      <c r="C81" s="24" t="s">
        <v>13</v>
      </c>
      <c r="D81" s="24">
        <f t="shared" ref="D81:AY81" si="16">D82+D88</f>
        <v>0</v>
      </c>
      <c r="E81" s="24">
        <f t="shared" si="16"/>
        <v>0</v>
      </c>
      <c r="F81" s="24">
        <f t="shared" si="16"/>
        <v>0</v>
      </c>
      <c r="G81" s="24">
        <f t="shared" si="16"/>
        <v>0</v>
      </c>
      <c r="H81" s="24">
        <f t="shared" si="16"/>
        <v>0</v>
      </c>
      <c r="I81" s="24">
        <f t="shared" si="16"/>
        <v>0</v>
      </c>
      <c r="J81" s="24">
        <f t="shared" si="16"/>
        <v>0</v>
      </c>
      <c r="K81" s="24">
        <f t="shared" si="16"/>
        <v>0</v>
      </c>
      <c r="L81" s="24">
        <f t="shared" si="16"/>
        <v>0</v>
      </c>
      <c r="M81" s="24">
        <f t="shared" si="16"/>
        <v>0</v>
      </c>
      <c r="N81" s="24">
        <f t="shared" si="16"/>
        <v>0</v>
      </c>
      <c r="O81" s="24">
        <f t="shared" si="16"/>
        <v>0</v>
      </c>
      <c r="P81" s="24">
        <f t="shared" si="16"/>
        <v>0</v>
      </c>
      <c r="Q81" s="24">
        <f t="shared" si="16"/>
        <v>0</v>
      </c>
      <c r="R81" s="24">
        <f t="shared" si="16"/>
        <v>0</v>
      </c>
      <c r="S81" s="24">
        <f t="shared" si="16"/>
        <v>0</v>
      </c>
      <c r="T81" s="24">
        <f t="shared" si="16"/>
        <v>0</v>
      </c>
      <c r="U81" s="24">
        <f t="shared" si="16"/>
        <v>0</v>
      </c>
      <c r="V81" s="24">
        <f t="shared" si="16"/>
        <v>0</v>
      </c>
      <c r="W81" s="24">
        <f t="shared" si="16"/>
        <v>0</v>
      </c>
      <c r="X81" s="24">
        <f t="shared" si="16"/>
        <v>4.2040000000000006</v>
      </c>
      <c r="Y81" s="24">
        <f t="shared" si="16"/>
        <v>4.2040000000000006</v>
      </c>
      <c r="Z81" s="24">
        <f t="shared" si="16"/>
        <v>0</v>
      </c>
      <c r="AA81" s="24">
        <f t="shared" si="16"/>
        <v>0</v>
      </c>
      <c r="AB81" s="24">
        <f t="shared" si="16"/>
        <v>0</v>
      </c>
      <c r="AC81" s="24">
        <f t="shared" si="16"/>
        <v>0</v>
      </c>
      <c r="AD81" s="24">
        <f t="shared" si="16"/>
        <v>0</v>
      </c>
      <c r="AE81" s="24">
        <f t="shared" si="16"/>
        <v>0</v>
      </c>
      <c r="AF81" s="24">
        <f t="shared" si="16"/>
        <v>0</v>
      </c>
      <c r="AG81" s="24">
        <f t="shared" si="16"/>
        <v>0</v>
      </c>
      <c r="AH81" s="24">
        <f t="shared" si="16"/>
        <v>1.5276668E-2</v>
      </c>
      <c r="AI81" s="24">
        <f t="shared" si="16"/>
        <v>1.5276668E-2</v>
      </c>
      <c r="AJ81" s="24">
        <f t="shared" si="16"/>
        <v>0</v>
      </c>
      <c r="AK81" s="24">
        <f t="shared" si="16"/>
        <v>0</v>
      </c>
      <c r="AL81" s="24">
        <f t="shared" si="16"/>
        <v>0</v>
      </c>
      <c r="AM81" s="24">
        <f t="shared" si="16"/>
        <v>0</v>
      </c>
      <c r="AN81" s="45">
        <f t="shared" si="16"/>
        <v>0</v>
      </c>
      <c r="AO81" s="45">
        <f t="shared" si="16"/>
        <v>0</v>
      </c>
      <c r="AP81" s="45">
        <f t="shared" si="16"/>
        <v>0</v>
      </c>
      <c r="AQ81" s="45">
        <f t="shared" si="16"/>
        <v>0</v>
      </c>
      <c r="AR81" s="45">
        <f t="shared" si="16"/>
        <v>0</v>
      </c>
      <c r="AS81" s="45">
        <f t="shared" si="16"/>
        <v>0</v>
      </c>
      <c r="AT81" s="45">
        <f t="shared" si="16"/>
        <v>0</v>
      </c>
      <c r="AU81" s="45">
        <f t="shared" si="16"/>
        <v>0</v>
      </c>
      <c r="AV81" s="45">
        <f t="shared" si="16"/>
        <v>0</v>
      </c>
      <c r="AW81" s="45">
        <f t="shared" si="16"/>
        <v>0</v>
      </c>
      <c r="AX81" s="45">
        <f t="shared" si="16"/>
        <v>0</v>
      </c>
      <c r="AY81" s="45">
        <f t="shared" si="16"/>
        <v>0</v>
      </c>
    </row>
    <row r="82" spans="1:51" ht="38.25" x14ac:dyDescent="0.25">
      <c r="A82" s="26" t="s">
        <v>84</v>
      </c>
      <c r="B82" s="27" t="s">
        <v>85</v>
      </c>
      <c r="C82" s="24" t="s">
        <v>13</v>
      </c>
      <c r="D82" s="24">
        <f t="shared" ref="D82:AY82" si="17">SUM(D83:D87)</f>
        <v>0</v>
      </c>
      <c r="E82" s="24">
        <f t="shared" si="17"/>
        <v>0</v>
      </c>
      <c r="F82" s="24">
        <f t="shared" si="17"/>
        <v>0</v>
      </c>
      <c r="G82" s="24">
        <f t="shared" si="17"/>
        <v>0</v>
      </c>
      <c r="H82" s="24">
        <f t="shared" si="17"/>
        <v>0</v>
      </c>
      <c r="I82" s="24">
        <f t="shared" si="17"/>
        <v>0</v>
      </c>
      <c r="J82" s="24">
        <f t="shared" si="17"/>
        <v>0</v>
      </c>
      <c r="K82" s="24">
        <f t="shared" si="17"/>
        <v>0</v>
      </c>
      <c r="L82" s="24">
        <f t="shared" si="17"/>
        <v>0</v>
      </c>
      <c r="M82" s="24">
        <f t="shared" si="17"/>
        <v>0</v>
      </c>
      <c r="N82" s="24">
        <f t="shared" si="17"/>
        <v>0</v>
      </c>
      <c r="O82" s="24">
        <f t="shared" si="17"/>
        <v>0</v>
      </c>
      <c r="P82" s="24">
        <f t="shared" si="17"/>
        <v>0</v>
      </c>
      <c r="Q82" s="24">
        <f t="shared" si="17"/>
        <v>0</v>
      </c>
      <c r="R82" s="24">
        <f t="shared" si="17"/>
        <v>0</v>
      </c>
      <c r="S82" s="24">
        <f t="shared" si="17"/>
        <v>0</v>
      </c>
      <c r="T82" s="24">
        <f t="shared" si="17"/>
        <v>0</v>
      </c>
      <c r="U82" s="24">
        <f t="shared" si="17"/>
        <v>0</v>
      </c>
      <c r="V82" s="24">
        <f t="shared" si="17"/>
        <v>0</v>
      </c>
      <c r="W82" s="24">
        <f t="shared" si="17"/>
        <v>0</v>
      </c>
      <c r="X82" s="24">
        <f t="shared" si="17"/>
        <v>4.2040000000000006</v>
      </c>
      <c r="Y82" s="24">
        <f t="shared" si="17"/>
        <v>4.2040000000000006</v>
      </c>
      <c r="Z82" s="24">
        <f t="shared" si="17"/>
        <v>0</v>
      </c>
      <c r="AA82" s="24">
        <f t="shared" si="17"/>
        <v>0</v>
      </c>
      <c r="AB82" s="24">
        <f t="shared" si="17"/>
        <v>0</v>
      </c>
      <c r="AC82" s="24">
        <f t="shared" si="17"/>
        <v>0</v>
      </c>
      <c r="AD82" s="24">
        <f t="shared" si="17"/>
        <v>0</v>
      </c>
      <c r="AE82" s="24">
        <f t="shared" si="17"/>
        <v>0</v>
      </c>
      <c r="AF82" s="24">
        <f t="shared" si="17"/>
        <v>0</v>
      </c>
      <c r="AG82" s="24">
        <f t="shared" si="17"/>
        <v>0</v>
      </c>
      <c r="AH82" s="24">
        <f t="shared" si="17"/>
        <v>1.5276668E-2</v>
      </c>
      <c r="AI82" s="24">
        <f t="shared" si="17"/>
        <v>1.5276668E-2</v>
      </c>
      <c r="AJ82" s="24">
        <f t="shared" si="17"/>
        <v>0</v>
      </c>
      <c r="AK82" s="24">
        <f t="shared" si="17"/>
        <v>0</v>
      </c>
      <c r="AL82" s="24">
        <f t="shared" si="17"/>
        <v>0</v>
      </c>
      <c r="AM82" s="24">
        <f t="shared" si="17"/>
        <v>0</v>
      </c>
      <c r="AN82" s="45">
        <f t="shared" si="17"/>
        <v>0</v>
      </c>
      <c r="AO82" s="45">
        <f t="shared" si="17"/>
        <v>0</v>
      </c>
      <c r="AP82" s="45">
        <f t="shared" si="17"/>
        <v>0</v>
      </c>
      <c r="AQ82" s="45">
        <f t="shared" si="17"/>
        <v>0</v>
      </c>
      <c r="AR82" s="45">
        <f t="shared" si="17"/>
        <v>0</v>
      </c>
      <c r="AS82" s="45">
        <f t="shared" si="17"/>
        <v>0</v>
      </c>
      <c r="AT82" s="45">
        <f t="shared" si="17"/>
        <v>0</v>
      </c>
      <c r="AU82" s="45">
        <f t="shared" si="17"/>
        <v>0</v>
      </c>
      <c r="AV82" s="45">
        <f t="shared" si="17"/>
        <v>0</v>
      </c>
      <c r="AW82" s="45">
        <f t="shared" si="17"/>
        <v>0</v>
      </c>
      <c r="AX82" s="45">
        <f t="shared" si="17"/>
        <v>0</v>
      </c>
      <c r="AY82" s="45">
        <f t="shared" si="17"/>
        <v>0</v>
      </c>
    </row>
    <row r="83" spans="1:51" ht="25.5" x14ac:dyDescent="0.25">
      <c r="A83" s="30" t="s">
        <v>84</v>
      </c>
      <c r="B83" s="29" t="s">
        <v>237</v>
      </c>
      <c r="C83" s="30" t="s">
        <v>238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>
        <v>0</v>
      </c>
      <c r="M83" s="30">
        <v>0</v>
      </c>
      <c r="N83" s="30">
        <v>0</v>
      </c>
      <c r="O83" s="30">
        <v>0</v>
      </c>
      <c r="P83" s="30">
        <v>0</v>
      </c>
      <c r="Q83" s="30">
        <v>0</v>
      </c>
      <c r="R83" s="30">
        <v>0</v>
      </c>
      <c r="S83" s="30">
        <v>0</v>
      </c>
      <c r="T83" s="30">
        <v>0</v>
      </c>
      <c r="U83" s="30">
        <v>0</v>
      </c>
      <c r="V83" s="30">
        <v>0</v>
      </c>
      <c r="W83" s="30">
        <v>0</v>
      </c>
      <c r="X83" s="30">
        <v>3.6440000000000001</v>
      </c>
      <c r="Y83" s="30">
        <v>3.6440000000000001</v>
      </c>
      <c r="Z83" s="30">
        <v>0</v>
      </c>
      <c r="AA83" s="30">
        <v>0</v>
      </c>
      <c r="AB83" s="30">
        <v>0</v>
      </c>
      <c r="AC83" s="30">
        <v>0</v>
      </c>
      <c r="AD83" s="30">
        <v>0</v>
      </c>
      <c r="AE83" s="30">
        <v>0</v>
      </c>
      <c r="AF83" s="30">
        <v>0</v>
      </c>
      <c r="AG83" s="30">
        <v>0</v>
      </c>
      <c r="AH83" s="30">
        <v>1.5276668E-2</v>
      </c>
      <c r="AI83" s="30">
        <v>1.5276668E-2</v>
      </c>
      <c r="AJ83" s="30">
        <v>0</v>
      </c>
      <c r="AK83" s="30">
        <v>0</v>
      </c>
      <c r="AL83" s="30">
        <v>0</v>
      </c>
      <c r="AM83" s="30">
        <v>0</v>
      </c>
      <c r="AN83" s="46">
        <v>0</v>
      </c>
      <c r="AO83" s="46">
        <v>0</v>
      </c>
      <c r="AP83" s="46">
        <v>0</v>
      </c>
      <c r="AQ83" s="46">
        <v>0</v>
      </c>
      <c r="AR83" s="46">
        <v>0</v>
      </c>
      <c r="AS83" s="46">
        <v>0</v>
      </c>
      <c r="AT83" s="46">
        <v>0</v>
      </c>
      <c r="AU83" s="46">
        <v>0</v>
      </c>
      <c r="AV83" s="46">
        <v>0</v>
      </c>
      <c r="AW83" s="46">
        <v>0</v>
      </c>
      <c r="AX83" s="46">
        <v>0</v>
      </c>
      <c r="AY83" s="46">
        <v>0</v>
      </c>
    </row>
    <row r="84" spans="1:51" ht="25.5" x14ac:dyDescent="0.25">
      <c r="A84" s="30" t="s">
        <v>84</v>
      </c>
      <c r="B84" s="29" t="s">
        <v>239</v>
      </c>
      <c r="C84" s="30" t="s">
        <v>240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>
        <v>0</v>
      </c>
      <c r="M84" s="30">
        <v>0</v>
      </c>
      <c r="N84" s="30">
        <v>0</v>
      </c>
      <c r="O84" s="30">
        <v>0</v>
      </c>
      <c r="P84" s="30">
        <v>0</v>
      </c>
      <c r="Q84" s="30">
        <v>0</v>
      </c>
      <c r="R84" s="30">
        <v>0</v>
      </c>
      <c r="S84" s="30">
        <v>0</v>
      </c>
      <c r="T84" s="30">
        <v>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0</v>
      </c>
      <c r="AA84" s="30">
        <v>0</v>
      </c>
      <c r="AB84" s="30">
        <v>0</v>
      </c>
      <c r="AC84" s="30">
        <v>0</v>
      </c>
      <c r="AD84" s="30">
        <v>0</v>
      </c>
      <c r="AE84" s="30">
        <v>0</v>
      </c>
      <c r="AF84" s="30">
        <v>0</v>
      </c>
      <c r="AG84" s="30">
        <v>0</v>
      </c>
      <c r="AH84" s="47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46">
        <v>0</v>
      </c>
      <c r="AO84" s="46">
        <v>0</v>
      </c>
      <c r="AP84" s="46">
        <v>0</v>
      </c>
      <c r="AQ84" s="46">
        <v>0</v>
      </c>
      <c r="AR84" s="46">
        <v>0</v>
      </c>
      <c r="AS84" s="46">
        <v>0</v>
      </c>
      <c r="AT84" s="46">
        <v>0</v>
      </c>
      <c r="AU84" s="46">
        <v>0</v>
      </c>
      <c r="AV84" s="46">
        <v>0</v>
      </c>
      <c r="AW84" s="46">
        <v>0</v>
      </c>
      <c r="AX84" s="46">
        <v>0</v>
      </c>
      <c r="AY84" s="46">
        <v>0</v>
      </c>
    </row>
    <row r="85" spans="1:51" ht="38.25" x14ac:dyDescent="0.25">
      <c r="A85" s="30" t="s">
        <v>84</v>
      </c>
      <c r="B85" s="29" t="s">
        <v>215</v>
      </c>
      <c r="C85" s="30" t="s">
        <v>216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0.24</v>
      </c>
      <c r="Y85" s="30">
        <v>0.24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47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</row>
    <row r="86" spans="1:51" ht="51" x14ac:dyDescent="0.25">
      <c r="A86" s="30" t="s">
        <v>84</v>
      </c>
      <c r="B86" s="29" t="s">
        <v>217</v>
      </c>
      <c r="C86" s="30" t="s">
        <v>218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0.32</v>
      </c>
      <c r="Y86" s="30">
        <v>0.32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47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</row>
    <row r="87" spans="1:51" x14ac:dyDescent="0.25">
      <c r="A87" s="26" t="s">
        <v>15</v>
      </c>
      <c r="B87" s="27" t="s">
        <v>15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</row>
    <row r="88" spans="1:51" ht="51" x14ac:dyDescent="0.25">
      <c r="A88" s="26" t="s">
        <v>86</v>
      </c>
      <c r="B88" s="27" t="s">
        <v>87</v>
      </c>
      <c r="C88" s="24" t="s">
        <v>13</v>
      </c>
      <c r="D88" s="24">
        <f>SUM(D89:D89)</f>
        <v>0</v>
      </c>
      <c r="E88" s="24">
        <f>SUM(E89:E89)</f>
        <v>0</v>
      </c>
      <c r="F88" s="24">
        <f>SUM(F89:F89)</f>
        <v>0</v>
      </c>
      <c r="G88" s="24">
        <f>SUM(G89:G89)</f>
        <v>0</v>
      </c>
      <c r="H88" s="24">
        <f>SUM(H89:H89)</f>
        <v>0</v>
      </c>
      <c r="I88" s="24">
        <f>SUM(I89:I89)</f>
        <v>0</v>
      </c>
      <c r="J88" s="24">
        <f>SUM(J89:J89)</f>
        <v>0</v>
      </c>
      <c r="K88" s="24">
        <f>SUM(K89:K89)</f>
        <v>0</v>
      </c>
      <c r="L88" s="24">
        <f>SUM(L89:L89)</f>
        <v>0</v>
      </c>
      <c r="M88" s="24">
        <f>SUM(M89:M89)</f>
        <v>0</v>
      </c>
      <c r="N88" s="24">
        <f>SUM(N89:N89)</f>
        <v>0</v>
      </c>
      <c r="O88" s="24">
        <f>SUM(O89:O89)</f>
        <v>0</v>
      </c>
      <c r="P88" s="24">
        <f>SUM(P89:P89)</f>
        <v>0</v>
      </c>
      <c r="Q88" s="24">
        <f>SUM(Q89:Q89)</f>
        <v>0</v>
      </c>
      <c r="R88" s="24">
        <f>SUM(R89:R89)</f>
        <v>0</v>
      </c>
      <c r="S88" s="24">
        <f>SUM(S89:S89)</f>
        <v>0</v>
      </c>
      <c r="T88" s="24">
        <f>SUM(T89:T89)</f>
        <v>0</v>
      </c>
      <c r="U88" s="24">
        <f>SUM(U89:U89)</f>
        <v>0</v>
      </c>
      <c r="V88" s="24">
        <f>SUM(V89:V89)</f>
        <v>0</v>
      </c>
      <c r="W88" s="24">
        <f>SUM(W89:W89)</f>
        <v>0</v>
      </c>
      <c r="X88" s="24">
        <f>SUM(X89:X89)</f>
        <v>0</v>
      </c>
      <c r="Y88" s="24">
        <f>SUM(Y89:Y89)</f>
        <v>0</v>
      </c>
      <c r="Z88" s="24">
        <f>SUM(Z89:Z89)</f>
        <v>0</v>
      </c>
      <c r="AA88" s="24">
        <f>SUM(AA89:AA89)</f>
        <v>0</v>
      </c>
      <c r="AB88" s="24">
        <f>SUM(AB89:AB89)</f>
        <v>0</v>
      </c>
      <c r="AC88" s="24">
        <f>SUM(AC89:AC89)</f>
        <v>0</v>
      </c>
      <c r="AD88" s="24">
        <f>SUM(AD89:AD89)</f>
        <v>0</v>
      </c>
      <c r="AE88" s="24">
        <f>SUM(AE89:AE89)</f>
        <v>0</v>
      </c>
      <c r="AF88" s="24">
        <f>SUM(AF89:AF89)</f>
        <v>0</v>
      </c>
      <c r="AG88" s="24">
        <f>SUM(AG89:AG89)</f>
        <v>0</v>
      </c>
      <c r="AH88" s="24">
        <f>SUM(AH89:AH89)</f>
        <v>0</v>
      </c>
      <c r="AI88" s="24">
        <f>SUM(AI89:AI89)</f>
        <v>0</v>
      </c>
      <c r="AJ88" s="24">
        <f>SUM(AJ89:AJ89)</f>
        <v>0</v>
      </c>
      <c r="AK88" s="24">
        <f>SUM(AK89:AK89)</f>
        <v>0</v>
      </c>
      <c r="AL88" s="24">
        <f>SUM(AL89:AL89)</f>
        <v>0</v>
      </c>
      <c r="AM88" s="24">
        <f>SUM(AM89:AM89)</f>
        <v>0</v>
      </c>
      <c r="AN88" s="45">
        <f>SUM(AN89:AN89)</f>
        <v>0</v>
      </c>
      <c r="AO88" s="45">
        <f>SUM(AO89:AO89)</f>
        <v>0</v>
      </c>
      <c r="AP88" s="45">
        <f>SUM(AP89:AP89)</f>
        <v>0</v>
      </c>
      <c r="AQ88" s="45">
        <f>SUM(AQ89:AQ89)</f>
        <v>0</v>
      </c>
      <c r="AR88" s="45">
        <f>SUM(AR89:AR89)</f>
        <v>0</v>
      </c>
      <c r="AS88" s="45">
        <f>SUM(AS89:AS89)</f>
        <v>0</v>
      </c>
      <c r="AT88" s="45">
        <f>SUM(AT89:AT89)</f>
        <v>0</v>
      </c>
      <c r="AU88" s="45">
        <f>SUM(AU89:AU89)</f>
        <v>0</v>
      </c>
      <c r="AV88" s="45">
        <f>SUM(AV89:AV89)</f>
        <v>0</v>
      </c>
      <c r="AW88" s="45">
        <f>SUM(AW89:AW89)</f>
        <v>0</v>
      </c>
      <c r="AX88" s="45">
        <f>SUM(AX89:AX89)</f>
        <v>0</v>
      </c>
      <c r="AY88" s="45">
        <f>SUM(AY89:AY89)</f>
        <v>0</v>
      </c>
    </row>
    <row r="89" spans="1:51" x14ac:dyDescent="0.25">
      <c r="A89" s="26" t="s">
        <v>15</v>
      </c>
      <c r="B89" s="27" t="s">
        <v>15</v>
      </c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</row>
    <row r="90" spans="1:51" ht="38.25" x14ac:dyDescent="0.25">
      <c r="A90" s="26" t="s">
        <v>88</v>
      </c>
      <c r="B90" s="27" t="s">
        <v>89</v>
      </c>
      <c r="C90" s="24" t="s">
        <v>13</v>
      </c>
      <c r="D90" s="50">
        <f t="shared" ref="D90:AY90" si="18">D91+D98+D100+D102+D104+D106+D108+D110</f>
        <v>0</v>
      </c>
      <c r="E90" s="50">
        <f t="shared" si="18"/>
        <v>0</v>
      </c>
      <c r="F90" s="50">
        <f t="shared" si="18"/>
        <v>0</v>
      </c>
      <c r="G90" s="50">
        <f t="shared" si="18"/>
        <v>0</v>
      </c>
      <c r="H90" s="50">
        <f t="shared" si="18"/>
        <v>0</v>
      </c>
      <c r="I90" s="50">
        <f t="shared" si="18"/>
        <v>0</v>
      </c>
      <c r="J90" s="50">
        <f t="shared" si="18"/>
        <v>0</v>
      </c>
      <c r="K90" s="50">
        <f t="shared" si="18"/>
        <v>0</v>
      </c>
      <c r="L90" s="50">
        <f t="shared" si="18"/>
        <v>0</v>
      </c>
      <c r="M90" s="50">
        <f t="shared" si="18"/>
        <v>0</v>
      </c>
      <c r="N90" s="50">
        <f t="shared" si="18"/>
        <v>0</v>
      </c>
      <c r="O90" s="50">
        <f t="shared" si="18"/>
        <v>0</v>
      </c>
      <c r="P90" s="50">
        <f t="shared" si="18"/>
        <v>0</v>
      </c>
      <c r="Q90" s="50">
        <f t="shared" si="18"/>
        <v>0</v>
      </c>
      <c r="R90" s="50">
        <f t="shared" si="18"/>
        <v>0</v>
      </c>
      <c r="S90" s="50">
        <f t="shared" si="18"/>
        <v>0</v>
      </c>
      <c r="T90" s="50">
        <f t="shared" si="18"/>
        <v>0</v>
      </c>
      <c r="U90" s="50">
        <f t="shared" si="18"/>
        <v>0</v>
      </c>
      <c r="V90" s="50">
        <f t="shared" si="18"/>
        <v>0</v>
      </c>
      <c r="W90" s="50">
        <f t="shared" si="18"/>
        <v>0</v>
      </c>
      <c r="X90" s="50">
        <f t="shared" si="18"/>
        <v>0</v>
      </c>
      <c r="Y90" s="50">
        <f t="shared" si="18"/>
        <v>0</v>
      </c>
      <c r="Z90" s="48">
        <f t="shared" si="18"/>
        <v>0</v>
      </c>
      <c r="AA90" s="48">
        <f t="shared" si="18"/>
        <v>0</v>
      </c>
      <c r="AB90" s="50">
        <f t="shared" si="18"/>
        <v>0</v>
      </c>
      <c r="AC90" s="50">
        <f t="shared" si="18"/>
        <v>0</v>
      </c>
      <c r="AD90" s="50">
        <f t="shared" si="18"/>
        <v>0</v>
      </c>
      <c r="AE90" s="50">
        <f t="shared" si="18"/>
        <v>0</v>
      </c>
      <c r="AF90" s="50">
        <f t="shared" si="18"/>
        <v>0</v>
      </c>
      <c r="AG90" s="50">
        <f t="shared" si="18"/>
        <v>0</v>
      </c>
      <c r="AH90" s="50">
        <f t="shared" si="18"/>
        <v>0</v>
      </c>
      <c r="AI90" s="50">
        <f t="shared" si="18"/>
        <v>0</v>
      </c>
      <c r="AJ90" s="50">
        <f t="shared" si="18"/>
        <v>0</v>
      </c>
      <c r="AK90" s="50">
        <f t="shared" si="18"/>
        <v>0</v>
      </c>
      <c r="AL90" s="50">
        <f t="shared" si="18"/>
        <v>0</v>
      </c>
      <c r="AM90" s="50">
        <f t="shared" si="18"/>
        <v>0</v>
      </c>
      <c r="AN90" s="45">
        <f t="shared" si="18"/>
        <v>0</v>
      </c>
      <c r="AO90" s="45">
        <f t="shared" si="18"/>
        <v>0</v>
      </c>
      <c r="AP90" s="45">
        <f t="shared" si="18"/>
        <v>0</v>
      </c>
      <c r="AQ90" s="45">
        <f t="shared" si="18"/>
        <v>0</v>
      </c>
      <c r="AR90" s="45">
        <f t="shared" si="18"/>
        <v>0</v>
      </c>
      <c r="AS90" s="45">
        <f t="shared" si="18"/>
        <v>0</v>
      </c>
      <c r="AT90" s="45">
        <f t="shared" si="18"/>
        <v>0</v>
      </c>
      <c r="AU90" s="45">
        <f t="shared" si="18"/>
        <v>0</v>
      </c>
      <c r="AV90" s="45">
        <f t="shared" si="18"/>
        <v>0</v>
      </c>
      <c r="AW90" s="45">
        <f t="shared" si="18"/>
        <v>0</v>
      </c>
      <c r="AX90" s="45">
        <f t="shared" si="18"/>
        <v>0</v>
      </c>
      <c r="AY90" s="45">
        <f t="shared" si="18"/>
        <v>0</v>
      </c>
    </row>
    <row r="91" spans="1:51" ht="38.25" x14ac:dyDescent="0.25">
      <c r="A91" s="26" t="s">
        <v>90</v>
      </c>
      <c r="B91" s="27" t="s">
        <v>91</v>
      </c>
      <c r="C91" s="24" t="s">
        <v>13</v>
      </c>
      <c r="D91" s="50">
        <f t="shared" ref="D91:AC91" si="19">SUM(D92:D97)</f>
        <v>0</v>
      </c>
      <c r="E91" s="50">
        <f t="shared" si="19"/>
        <v>0</v>
      </c>
      <c r="F91" s="50">
        <f t="shared" si="19"/>
        <v>0</v>
      </c>
      <c r="G91" s="50">
        <f t="shared" si="19"/>
        <v>0</v>
      </c>
      <c r="H91" s="50">
        <f t="shared" si="19"/>
        <v>0</v>
      </c>
      <c r="I91" s="50">
        <f t="shared" si="19"/>
        <v>0</v>
      </c>
      <c r="J91" s="50">
        <f t="shared" si="19"/>
        <v>0</v>
      </c>
      <c r="K91" s="50">
        <f t="shared" si="19"/>
        <v>0</v>
      </c>
      <c r="L91" s="50">
        <f t="shared" si="19"/>
        <v>0</v>
      </c>
      <c r="M91" s="50">
        <f t="shared" si="19"/>
        <v>0</v>
      </c>
      <c r="N91" s="50">
        <f t="shared" si="19"/>
        <v>0</v>
      </c>
      <c r="O91" s="50">
        <f t="shared" si="19"/>
        <v>0</v>
      </c>
      <c r="P91" s="50">
        <f t="shared" si="19"/>
        <v>0</v>
      </c>
      <c r="Q91" s="50">
        <f t="shared" si="19"/>
        <v>0</v>
      </c>
      <c r="R91" s="50">
        <f t="shared" si="19"/>
        <v>0</v>
      </c>
      <c r="S91" s="50">
        <f t="shared" si="19"/>
        <v>0</v>
      </c>
      <c r="T91" s="50">
        <f t="shared" si="19"/>
        <v>0</v>
      </c>
      <c r="U91" s="50">
        <f t="shared" si="19"/>
        <v>0</v>
      </c>
      <c r="V91" s="50">
        <f t="shared" si="19"/>
        <v>0</v>
      </c>
      <c r="W91" s="50">
        <f t="shared" si="19"/>
        <v>0</v>
      </c>
      <c r="X91" s="50">
        <f t="shared" si="19"/>
        <v>0</v>
      </c>
      <c r="Y91" s="50">
        <f t="shared" si="19"/>
        <v>0</v>
      </c>
      <c r="Z91" s="48">
        <f t="shared" si="19"/>
        <v>0</v>
      </c>
      <c r="AA91" s="48">
        <f t="shared" si="19"/>
        <v>0</v>
      </c>
      <c r="AB91" s="50">
        <f t="shared" si="19"/>
        <v>0</v>
      </c>
      <c r="AC91" s="50">
        <f t="shared" si="19"/>
        <v>0</v>
      </c>
      <c r="AD91" s="50">
        <v>0</v>
      </c>
      <c r="AE91" s="50">
        <v>0</v>
      </c>
      <c r="AF91" s="50">
        <f t="shared" ref="AF91:AY91" si="20">SUM(AF92:AF97)</f>
        <v>0</v>
      </c>
      <c r="AG91" s="50">
        <f t="shared" si="20"/>
        <v>0</v>
      </c>
      <c r="AH91" s="50">
        <f t="shared" si="20"/>
        <v>0</v>
      </c>
      <c r="AI91" s="50">
        <f t="shared" si="20"/>
        <v>0</v>
      </c>
      <c r="AJ91" s="50">
        <f t="shared" si="20"/>
        <v>0</v>
      </c>
      <c r="AK91" s="50">
        <f t="shared" si="20"/>
        <v>0</v>
      </c>
      <c r="AL91" s="50">
        <f t="shared" si="20"/>
        <v>0</v>
      </c>
      <c r="AM91" s="50">
        <f t="shared" si="20"/>
        <v>0</v>
      </c>
      <c r="AN91" s="45">
        <f t="shared" si="20"/>
        <v>0</v>
      </c>
      <c r="AO91" s="45">
        <f t="shared" si="20"/>
        <v>0</v>
      </c>
      <c r="AP91" s="45">
        <f t="shared" si="20"/>
        <v>0</v>
      </c>
      <c r="AQ91" s="45">
        <f t="shared" si="20"/>
        <v>0</v>
      </c>
      <c r="AR91" s="45">
        <f t="shared" si="20"/>
        <v>0</v>
      </c>
      <c r="AS91" s="45">
        <f t="shared" si="20"/>
        <v>0</v>
      </c>
      <c r="AT91" s="45">
        <f t="shared" si="20"/>
        <v>0</v>
      </c>
      <c r="AU91" s="45">
        <f t="shared" si="20"/>
        <v>0</v>
      </c>
      <c r="AV91" s="45">
        <f t="shared" si="20"/>
        <v>0</v>
      </c>
      <c r="AW91" s="45">
        <f t="shared" si="20"/>
        <v>0</v>
      </c>
      <c r="AX91" s="45">
        <f t="shared" si="20"/>
        <v>0</v>
      </c>
      <c r="AY91" s="45">
        <f t="shared" si="20"/>
        <v>0</v>
      </c>
    </row>
    <row r="92" spans="1:51" ht="63.75" x14ac:dyDescent="0.25">
      <c r="A92" s="28" t="s">
        <v>90</v>
      </c>
      <c r="B92" s="29" t="s">
        <v>241</v>
      </c>
      <c r="C92" s="30" t="s">
        <v>18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49">
        <v>1.1000000000000001</v>
      </c>
      <c r="AE92" s="49">
        <v>1.1000000000000001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46">
        <v>0</v>
      </c>
      <c r="AO92" s="46">
        <v>0</v>
      </c>
      <c r="AP92" s="46">
        <v>0</v>
      </c>
      <c r="AQ92" s="46">
        <v>0</v>
      </c>
      <c r="AR92" s="46">
        <v>0</v>
      </c>
      <c r="AS92" s="46">
        <v>0</v>
      </c>
      <c r="AT92" s="46">
        <v>0</v>
      </c>
      <c r="AU92" s="46">
        <v>0</v>
      </c>
      <c r="AV92" s="46">
        <v>0</v>
      </c>
      <c r="AW92" s="46">
        <v>0</v>
      </c>
      <c r="AX92" s="46">
        <v>0</v>
      </c>
      <c r="AY92" s="46">
        <v>0</v>
      </c>
    </row>
    <row r="93" spans="1:51" ht="38.25" x14ac:dyDescent="0.25">
      <c r="A93" s="28" t="s">
        <v>90</v>
      </c>
      <c r="B93" s="29" t="s">
        <v>242</v>
      </c>
      <c r="C93" s="30" t="s">
        <v>243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0</v>
      </c>
      <c r="Y93" s="30">
        <v>0</v>
      </c>
      <c r="Z93" s="30">
        <v>0</v>
      </c>
      <c r="AA93" s="30">
        <v>0</v>
      </c>
      <c r="AB93" s="30">
        <v>0</v>
      </c>
      <c r="AC93" s="30">
        <v>0</v>
      </c>
      <c r="AD93" s="49">
        <v>0</v>
      </c>
      <c r="AE93" s="49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</row>
    <row r="94" spans="1:51" ht="25.5" x14ac:dyDescent="0.25">
      <c r="A94" s="28" t="s">
        <v>90</v>
      </c>
      <c r="B94" s="29" t="s">
        <v>219</v>
      </c>
      <c r="C94" s="30" t="s">
        <v>220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  <c r="N94" s="30">
        <v>0</v>
      </c>
      <c r="O94" s="30">
        <v>0</v>
      </c>
      <c r="P94" s="30">
        <v>0</v>
      </c>
      <c r="Q94" s="30">
        <v>0</v>
      </c>
      <c r="R94" s="30">
        <v>0</v>
      </c>
      <c r="S94" s="30">
        <v>0</v>
      </c>
      <c r="T94" s="30">
        <v>0</v>
      </c>
      <c r="U94" s="30">
        <v>0</v>
      </c>
      <c r="V94" s="30">
        <v>0</v>
      </c>
      <c r="W94" s="30">
        <v>0</v>
      </c>
      <c r="X94" s="30">
        <v>0</v>
      </c>
      <c r="Y94" s="30">
        <v>0</v>
      </c>
      <c r="Z94" s="30">
        <v>0</v>
      </c>
      <c r="AA94" s="30">
        <v>0</v>
      </c>
      <c r="AB94" s="30">
        <v>0</v>
      </c>
      <c r="AC94" s="30">
        <v>0</v>
      </c>
      <c r="AD94" s="49">
        <v>1.1000000000000001</v>
      </c>
      <c r="AE94" s="49">
        <v>1.1000000000000001</v>
      </c>
      <c r="AF94" s="30">
        <v>0</v>
      </c>
      <c r="AG94" s="30">
        <v>0</v>
      </c>
      <c r="AH94" s="30">
        <v>0</v>
      </c>
      <c r="AI94" s="30">
        <v>0</v>
      </c>
      <c r="AJ94" s="30">
        <v>0</v>
      </c>
      <c r="AK94" s="30">
        <v>0</v>
      </c>
      <c r="AL94" s="30">
        <v>0</v>
      </c>
      <c r="AM94" s="30">
        <v>0</v>
      </c>
      <c r="AN94" s="46">
        <v>0</v>
      </c>
      <c r="AO94" s="46">
        <v>0</v>
      </c>
      <c r="AP94" s="46">
        <v>0</v>
      </c>
      <c r="AQ94" s="46">
        <v>0</v>
      </c>
      <c r="AR94" s="46">
        <v>0</v>
      </c>
      <c r="AS94" s="46">
        <v>0</v>
      </c>
      <c r="AT94" s="46">
        <v>0</v>
      </c>
      <c r="AU94" s="46">
        <v>0</v>
      </c>
      <c r="AV94" s="46">
        <v>0</v>
      </c>
      <c r="AW94" s="46">
        <v>0</v>
      </c>
      <c r="AX94" s="46">
        <v>0</v>
      </c>
      <c r="AY94" s="46">
        <v>0</v>
      </c>
    </row>
    <row r="95" spans="1:51" ht="25.5" x14ac:dyDescent="0.25">
      <c r="A95" s="28" t="s">
        <v>90</v>
      </c>
      <c r="B95" s="29" t="s">
        <v>244</v>
      </c>
      <c r="C95" s="30" t="s">
        <v>245</v>
      </c>
      <c r="D95" s="30">
        <v>0</v>
      </c>
      <c r="E95" s="30">
        <v>0</v>
      </c>
      <c r="F95" s="30">
        <v>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  <c r="R95" s="30">
        <v>0</v>
      </c>
      <c r="S95" s="30">
        <v>0</v>
      </c>
      <c r="T95" s="30">
        <v>0</v>
      </c>
      <c r="U95" s="30">
        <v>0</v>
      </c>
      <c r="V95" s="30">
        <v>0</v>
      </c>
      <c r="W95" s="30">
        <v>0</v>
      </c>
      <c r="X95" s="30">
        <v>0</v>
      </c>
      <c r="Y95" s="30">
        <v>0</v>
      </c>
      <c r="Z95" s="30">
        <v>0</v>
      </c>
      <c r="AA95" s="30">
        <v>0</v>
      </c>
      <c r="AB95" s="30">
        <v>0</v>
      </c>
      <c r="AC95" s="30">
        <v>0</v>
      </c>
      <c r="AD95" s="49">
        <v>1.1000000000000001</v>
      </c>
      <c r="AE95" s="49">
        <v>1.1000000000000001</v>
      </c>
      <c r="AF95" s="30">
        <v>0</v>
      </c>
      <c r="AG95" s="30">
        <v>0</v>
      </c>
      <c r="AH95" s="30">
        <v>0</v>
      </c>
      <c r="AI95" s="30">
        <v>0</v>
      </c>
      <c r="AJ95" s="30">
        <v>0</v>
      </c>
      <c r="AK95" s="30">
        <v>0</v>
      </c>
      <c r="AL95" s="30">
        <v>0</v>
      </c>
      <c r="AM95" s="30">
        <v>0</v>
      </c>
      <c r="AN95" s="46">
        <v>0</v>
      </c>
      <c r="AO95" s="46">
        <v>0</v>
      </c>
      <c r="AP95" s="46">
        <v>0</v>
      </c>
      <c r="AQ95" s="46">
        <v>0</v>
      </c>
      <c r="AR95" s="46">
        <v>0</v>
      </c>
      <c r="AS95" s="46">
        <v>0</v>
      </c>
      <c r="AT95" s="46">
        <v>0</v>
      </c>
      <c r="AU95" s="46">
        <v>0</v>
      </c>
      <c r="AV95" s="46">
        <v>0</v>
      </c>
      <c r="AW95" s="46">
        <v>0</v>
      </c>
      <c r="AX95" s="46">
        <v>0</v>
      </c>
      <c r="AY95" s="46">
        <v>0</v>
      </c>
    </row>
    <row r="96" spans="1:51" ht="25.5" x14ac:dyDescent="0.25">
      <c r="A96" s="28" t="s">
        <v>90</v>
      </c>
      <c r="B96" s="29" t="s">
        <v>246</v>
      </c>
      <c r="C96" s="30" t="s">
        <v>247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0">
        <v>0</v>
      </c>
      <c r="R96" s="30">
        <v>0</v>
      </c>
      <c r="S96" s="30">
        <v>0</v>
      </c>
      <c r="T96" s="30">
        <v>0</v>
      </c>
      <c r="U96" s="30">
        <v>0</v>
      </c>
      <c r="V96" s="30">
        <v>0</v>
      </c>
      <c r="W96" s="30">
        <v>0</v>
      </c>
      <c r="X96" s="30">
        <v>0</v>
      </c>
      <c r="Y96" s="30">
        <v>0</v>
      </c>
      <c r="Z96" s="30">
        <v>0</v>
      </c>
      <c r="AA96" s="30">
        <v>0</v>
      </c>
      <c r="AB96" s="30">
        <v>0</v>
      </c>
      <c r="AC96" s="30">
        <v>0</v>
      </c>
      <c r="AD96" s="49">
        <v>1.1000000000000001</v>
      </c>
      <c r="AE96" s="49">
        <v>1.1000000000000001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46">
        <v>0</v>
      </c>
      <c r="AO96" s="46">
        <v>0</v>
      </c>
      <c r="AP96" s="46">
        <v>0</v>
      </c>
      <c r="AQ96" s="46">
        <v>0</v>
      </c>
      <c r="AR96" s="46">
        <v>0</v>
      </c>
      <c r="AS96" s="46">
        <v>0</v>
      </c>
      <c r="AT96" s="46">
        <v>0</v>
      </c>
      <c r="AU96" s="46">
        <v>0</v>
      </c>
      <c r="AV96" s="46">
        <v>0</v>
      </c>
      <c r="AW96" s="46">
        <v>0</v>
      </c>
      <c r="AX96" s="46">
        <v>0</v>
      </c>
      <c r="AY96" s="46">
        <v>0</v>
      </c>
    </row>
    <row r="97" spans="1:51" x14ac:dyDescent="0.25">
      <c r="A97" s="26" t="s">
        <v>15</v>
      </c>
      <c r="B97" s="27" t="s">
        <v>15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</row>
    <row r="98" spans="1:51" ht="38.25" x14ac:dyDescent="0.25">
      <c r="A98" s="26" t="s">
        <v>92</v>
      </c>
      <c r="B98" s="27" t="s">
        <v>93</v>
      </c>
      <c r="C98" s="24" t="s">
        <v>13</v>
      </c>
      <c r="D98" s="24">
        <v>0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45">
        <v>0</v>
      </c>
      <c r="AO98" s="45">
        <v>0</v>
      </c>
      <c r="AP98" s="45">
        <v>0</v>
      </c>
      <c r="AQ98" s="45">
        <v>0</v>
      </c>
      <c r="AR98" s="45">
        <v>0</v>
      </c>
      <c r="AS98" s="45">
        <v>0</v>
      </c>
      <c r="AT98" s="45">
        <v>0</v>
      </c>
      <c r="AU98" s="45">
        <v>0</v>
      </c>
      <c r="AV98" s="45">
        <v>0</v>
      </c>
      <c r="AW98" s="45">
        <v>0</v>
      </c>
      <c r="AX98" s="45">
        <v>0</v>
      </c>
      <c r="AY98" s="45">
        <v>0</v>
      </c>
    </row>
    <row r="99" spans="1:51" x14ac:dyDescent="0.25">
      <c r="A99" s="26" t="s">
        <v>15</v>
      </c>
      <c r="B99" s="27" t="s">
        <v>15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</row>
    <row r="100" spans="1:51" ht="38.25" x14ac:dyDescent="0.25">
      <c r="A100" s="26" t="s">
        <v>94</v>
      </c>
      <c r="B100" s="27" t="s">
        <v>95</v>
      </c>
      <c r="C100" s="24" t="s">
        <v>13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4">
        <v>0</v>
      </c>
      <c r="AF100" s="24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45">
        <v>0</v>
      </c>
      <c r="AO100" s="45">
        <v>0</v>
      </c>
      <c r="AP100" s="45">
        <v>0</v>
      </c>
      <c r="AQ100" s="45">
        <v>0</v>
      </c>
      <c r="AR100" s="45">
        <v>0</v>
      </c>
      <c r="AS100" s="45">
        <v>0</v>
      </c>
      <c r="AT100" s="45">
        <v>0</v>
      </c>
      <c r="AU100" s="45">
        <v>0</v>
      </c>
      <c r="AV100" s="45">
        <v>0</v>
      </c>
      <c r="AW100" s="45">
        <v>0</v>
      </c>
      <c r="AX100" s="45">
        <v>0</v>
      </c>
      <c r="AY100" s="45">
        <v>0</v>
      </c>
    </row>
    <row r="101" spans="1:51" x14ac:dyDescent="0.25">
      <c r="A101" s="26" t="s">
        <v>15</v>
      </c>
      <c r="B101" s="27" t="s">
        <v>15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</row>
    <row r="102" spans="1:51" ht="38.25" x14ac:dyDescent="0.25">
      <c r="A102" s="26" t="s">
        <v>96</v>
      </c>
      <c r="B102" s="27" t="s">
        <v>97</v>
      </c>
      <c r="C102" s="24" t="s">
        <v>13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4">
        <v>0</v>
      </c>
      <c r="AF102" s="24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45">
        <v>0</v>
      </c>
      <c r="AO102" s="45">
        <v>0</v>
      </c>
      <c r="AP102" s="45">
        <v>0</v>
      </c>
      <c r="AQ102" s="45">
        <v>0</v>
      </c>
      <c r="AR102" s="45">
        <v>0</v>
      </c>
      <c r="AS102" s="45">
        <v>0</v>
      </c>
      <c r="AT102" s="45">
        <v>0</v>
      </c>
      <c r="AU102" s="45">
        <v>0</v>
      </c>
      <c r="AV102" s="45">
        <v>0</v>
      </c>
      <c r="AW102" s="45">
        <v>0</v>
      </c>
      <c r="AX102" s="45">
        <v>0</v>
      </c>
      <c r="AY102" s="45">
        <v>0</v>
      </c>
    </row>
    <row r="103" spans="1:51" x14ac:dyDescent="0.25">
      <c r="A103" s="26" t="s">
        <v>15</v>
      </c>
      <c r="B103" s="27" t="s">
        <v>15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45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  <c r="AY103" s="45"/>
    </row>
    <row r="104" spans="1:51" ht="51" x14ac:dyDescent="0.25">
      <c r="A104" s="26" t="s">
        <v>98</v>
      </c>
      <c r="B104" s="27" t="s">
        <v>99</v>
      </c>
      <c r="C104" s="24" t="s">
        <v>13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4">
        <v>0</v>
      </c>
      <c r="AF104" s="24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45">
        <v>0</v>
      </c>
      <c r="AO104" s="45">
        <v>0</v>
      </c>
      <c r="AP104" s="45">
        <v>0</v>
      </c>
      <c r="AQ104" s="45">
        <v>0</v>
      </c>
      <c r="AR104" s="45">
        <v>0</v>
      </c>
      <c r="AS104" s="45">
        <v>0</v>
      </c>
      <c r="AT104" s="45">
        <v>0</v>
      </c>
      <c r="AU104" s="45">
        <v>0</v>
      </c>
      <c r="AV104" s="45">
        <v>0</v>
      </c>
      <c r="AW104" s="45">
        <v>0</v>
      </c>
      <c r="AX104" s="45">
        <v>0</v>
      </c>
      <c r="AY104" s="45">
        <v>0</v>
      </c>
    </row>
    <row r="105" spans="1:51" x14ac:dyDescent="0.25">
      <c r="A105" s="26" t="s">
        <v>15</v>
      </c>
      <c r="B105" s="27" t="s">
        <v>15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</row>
    <row r="106" spans="1:51" ht="51" x14ac:dyDescent="0.25">
      <c r="A106" s="26" t="s">
        <v>100</v>
      </c>
      <c r="B106" s="27" t="s">
        <v>101</v>
      </c>
      <c r="C106" s="24" t="s">
        <v>13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4">
        <v>0</v>
      </c>
      <c r="AF106" s="24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45">
        <v>0</v>
      </c>
      <c r="AO106" s="45">
        <v>0</v>
      </c>
      <c r="AP106" s="45">
        <v>0</v>
      </c>
      <c r="AQ106" s="45">
        <v>0</v>
      </c>
      <c r="AR106" s="45">
        <v>0</v>
      </c>
      <c r="AS106" s="45">
        <v>0</v>
      </c>
      <c r="AT106" s="45"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v>0</v>
      </c>
    </row>
    <row r="107" spans="1:51" x14ac:dyDescent="0.25">
      <c r="A107" s="26" t="s">
        <v>15</v>
      </c>
      <c r="B107" s="27" t="s">
        <v>15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</row>
    <row r="108" spans="1:51" ht="51" x14ac:dyDescent="0.25">
      <c r="A108" s="26" t="s">
        <v>102</v>
      </c>
      <c r="B108" s="27" t="s">
        <v>103</v>
      </c>
      <c r="C108" s="24" t="s">
        <v>13</v>
      </c>
      <c r="D108" s="24">
        <v>0</v>
      </c>
      <c r="E108" s="24"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4">
        <v>0</v>
      </c>
      <c r="AF108" s="24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45">
        <v>0</v>
      </c>
      <c r="AO108" s="45">
        <v>0</v>
      </c>
      <c r="AP108" s="45">
        <v>0</v>
      </c>
      <c r="AQ108" s="45">
        <v>0</v>
      </c>
      <c r="AR108" s="45">
        <v>0</v>
      </c>
      <c r="AS108" s="45">
        <v>0</v>
      </c>
      <c r="AT108" s="45">
        <v>0</v>
      </c>
      <c r="AU108" s="45">
        <v>0</v>
      </c>
      <c r="AV108" s="45">
        <v>0</v>
      </c>
      <c r="AW108" s="45">
        <v>0</v>
      </c>
      <c r="AX108" s="45">
        <v>0</v>
      </c>
      <c r="AY108" s="45">
        <v>0</v>
      </c>
    </row>
    <row r="109" spans="1:51" x14ac:dyDescent="0.25">
      <c r="A109" s="26" t="s">
        <v>15</v>
      </c>
      <c r="B109" s="27" t="s">
        <v>15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</row>
    <row r="110" spans="1:51" ht="51" x14ac:dyDescent="0.25">
      <c r="A110" s="26" t="s">
        <v>104</v>
      </c>
      <c r="B110" s="27" t="s">
        <v>105</v>
      </c>
      <c r="C110" s="24" t="s">
        <v>13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4">
        <v>0</v>
      </c>
      <c r="AF110" s="24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45">
        <v>0</v>
      </c>
      <c r="AO110" s="45">
        <v>0</v>
      </c>
      <c r="AP110" s="45">
        <v>0</v>
      </c>
      <c r="AQ110" s="45">
        <v>0</v>
      </c>
      <c r="AR110" s="45">
        <v>0</v>
      </c>
      <c r="AS110" s="45">
        <v>0</v>
      </c>
      <c r="AT110" s="45">
        <v>0</v>
      </c>
      <c r="AU110" s="45">
        <v>0</v>
      </c>
      <c r="AV110" s="45">
        <v>0</v>
      </c>
      <c r="AW110" s="45">
        <v>0</v>
      </c>
      <c r="AX110" s="45">
        <v>0</v>
      </c>
      <c r="AY110" s="45">
        <v>0</v>
      </c>
    </row>
    <row r="111" spans="1:51" x14ac:dyDescent="0.25">
      <c r="A111" s="26" t="s">
        <v>15</v>
      </c>
      <c r="B111" s="27" t="s">
        <v>15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</row>
    <row r="112" spans="1:51" ht="51" x14ac:dyDescent="0.25">
      <c r="A112" s="26" t="s">
        <v>106</v>
      </c>
      <c r="B112" s="27" t="s">
        <v>107</v>
      </c>
      <c r="C112" s="24" t="s">
        <v>13</v>
      </c>
      <c r="D112" s="24">
        <v>0</v>
      </c>
      <c r="E112" s="24">
        <v>0</v>
      </c>
      <c r="F112" s="24">
        <v>0</v>
      </c>
      <c r="G112" s="24">
        <v>0</v>
      </c>
      <c r="H112" s="24"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4">
        <v>0</v>
      </c>
      <c r="AF112" s="24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45">
        <v>0</v>
      </c>
      <c r="AO112" s="45">
        <v>0</v>
      </c>
      <c r="AP112" s="45">
        <v>0</v>
      </c>
      <c r="AQ112" s="45">
        <v>0</v>
      </c>
      <c r="AR112" s="45">
        <v>0</v>
      </c>
      <c r="AS112" s="45">
        <v>0</v>
      </c>
      <c r="AT112" s="45">
        <v>0</v>
      </c>
      <c r="AU112" s="45">
        <v>0</v>
      </c>
      <c r="AV112" s="45">
        <v>0</v>
      </c>
      <c r="AW112" s="45">
        <v>0</v>
      </c>
      <c r="AX112" s="45">
        <v>0</v>
      </c>
      <c r="AY112" s="45">
        <v>0</v>
      </c>
    </row>
    <row r="113" spans="1:51" ht="38.25" x14ac:dyDescent="0.25">
      <c r="A113" s="26" t="s">
        <v>108</v>
      </c>
      <c r="B113" s="27" t="s">
        <v>109</v>
      </c>
      <c r="C113" s="24" t="s">
        <v>13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</row>
    <row r="114" spans="1:51" x14ac:dyDescent="0.25">
      <c r="A114" s="26" t="s">
        <v>15</v>
      </c>
      <c r="B114" s="27" t="s">
        <v>15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</row>
    <row r="115" spans="1:51" ht="51" x14ac:dyDescent="0.25">
      <c r="A115" s="26" t="s">
        <v>110</v>
      </c>
      <c r="B115" s="27" t="s">
        <v>111</v>
      </c>
      <c r="C115" s="24" t="s">
        <v>13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</row>
    <row r="116" spans="1:51" x14ac:dyDescent="0.25">
      <c r="A116" s="26" t="s">
        <v>15</v>
      </c>
      <c r="B116" s="27" t="s">
        <v>15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</row>
    <row r="117" spans="1:51" ht="76.5" x14ac:dyDescent="0.25">
      <c r="A117" s="32" t="s">
        <v>17</v>
      </c>
      <c r="B117" s="33" t="s">
        <v>112</v>
      </c>
      <c r="C117" s="22" t="s">
        <v>13</v>
      </c>
      <c r="D117" s="22">
        <f>SUM(D118:D119)</f>
        <v>0</v>
      </c>
      <c r="E117" s="22">
        <f t="shared" ref="E117:AY117" si="21">SUM(E118:E119)</f>
        <v>0</v>
      </c>
      <c r="F117" s="22">
        <f t="shared" si="21"/>
        <v>0</v>
      </c>
      <c r="G117" s="22">
        <f t="shared" si="21"/>
        <v>0</v>
      </c>
      <c r="H117" s="22">
        <f t="shared" si="21"/>
        <v>0</v>
      </c>
      <c r="I117" s="22">
        <f t="shared" si="21"/>
        <v>0</v>
      </c>
      <c r="J117" s="22">
        <f t="shared" si="21"/>
        <v>0</v>
      </c>
      <c r="K117" s="22">
        <f t="shared" si="21"/>
        <v>0</v>
      </c>
      <c r="L117" s="22">
        <f t="shared" si="21"/>
        <v>0</v>
      </c>
      <c r="M117" s="22">
        <f t="shared" si="21"/>
        <v>0</v>
      </c>
      <c r="N117" s="22">
        <f t="shared" si="21"/>
        <v>0</v>
      </c>
      <c r="O117" s="22">
        <f t="shared" si="21"/>
        <v>0</v>
      </c>
      <c r="P117" s="22">
        <f t="shared" si="21"/>
        <v>0</v>
      </c>
      <c r="Q117" s="22">
        <f t="shared" si="21"/>
        <v>0</v>
      </c>
      <c r="R117" s="22">
        <f t="shared" si="21"/>
        <v>0</v>
      </c>
      <c r="S117" s="22">
        <f t="shared" si="21"/>
        <v>0</v>
      </c>
      <c r="T117" s="22">
        <f t="shared" si="21"/>
        <v>0</v>
      </c>
      <c r="U117" s="22">
        <f t="shared" si="21"/>
        <v>0</v>
      </c>
      <c r="V117" s="22">
        <f t="shared" si="21"/>
        <v>0</v>
      </c>
      <c r="W117" s="22">
        <f t="shared" si="21"/>
        <v>0</v>
      </c>
      <c r="X117" s="22">
        <f t="shared" si="21"/>
        <v>0</v>
      </c>
      <c r="Y117" s="22">
        <f t="shared" si="21"/>
        <v>0</v>
      </c>
      <c r="Z117" s="22">
        <f t="shared" si="21"/>
        <v>0</v>
      </c>
      <c r="AA117" s="22">
        <f t="shared" si="21"/>
        <v>0</v>
      </c>
      <c r="AB117" s="22">
        <f t="shared" si="21"/>
        <v>0</v>
      </c>
      <c r="AC117" s="22">
        <f t="shared" si="21"/>
        <v>0</v>
      </c>
      <c r="AD117" s="22">
        <f t="shared" si="21"/>
        <v>0</v>
      </c>
      <c r="AE117" s="22">
        <f t="shared" si="21"/>
        <v>0</v>
      </c>
      <c r="AF117" s="22">
        <f t="shared" si="21"/>
        <v>0</v>
      </c>
      <c r="AG117" s="22">
        <f t="shared" si="21"/>
        <v>0</v>
      </c>
      <c r="AH117" s="22">
        <f t="shared" si="21"/>
        <v>0</v>
      </c>
      <c r="AI117" s="22">
        <f t="shared" si="21"/>
        <v>0</v>
      </c>
      <c r="AJ117" s="22">
        <f t="shared" si="21"/>
        <v>0</v>
      </c>
      <c r="AK117" s="22">
        <f t="shared" si="21"/>
        <v>0</v>
      </c>
      <c r="AL117" s="22">
        <f t="shared" si="21"/>
        <v>0</v>
      </c>
      <c r="AM117" s="22">
        <f t="shared" si="21"/>
        <v>0</v>
      </c>
      <c r="AN117" s="44">
        <f t="shared" si="21"/>
        <v>0</v>
      </c>
      <c r="AO117" s="44">
        <f t="shared" si="21"/>
        <v>0</v>
      </c>
      <c r="AP117" s="44">
        <f t="shared" si="21"/>
        <v>0</v>
      </c>
      <c r="AQ117" s="44">
        <f t="shared" si="21"/>
        <v>0</v>
      </c>
      <c r="AR117" s="44">
        <f t="shared" si="21"/>
        <v>0</v>
      </c>
      <c r="AS117" s="44">
        <f t="shared" si="21"/>
        <v>0</v>
      </c>
      <c r="AT117" s="44">
        <f t="shared" si="21"/>
        <v>0</v>
      </c>
      <c r="AU117" s="44">
        <f t="shared" si="21"/>
        <v>0</v>
      </c>
      <c r="AV117" s="44">
        <f t="shared" si="21"/>
        <v>0</v>
      </c>
      <c r="AW117" s="44">
        <f t="shared" si="21"/>
        <v>0</v>
      </c>
      <c r="AX117" s="44">
        <f t="shared" si="21"/>
        <v>0</v>
      </c>
      <c r="AY117" s="44">
        <f t="shared" si="21"/>
        <v>0</v>
      </c>
    </row>
    <row r="118" spans="1:51" ht="63.75" x14ac:dyDescent="0.25">
      <c r="A118" s="26" t="s">
        <v>113</v>
      </c>
      <c r="B118" s="27" t="s">
        <v>114</v>
      </c>
      <c r="C118" s="24" t="s">
        <v>13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45">
        <v>0</v>
      </c>
      <c r="AO118" s="45">
        <v>0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</row>
    <row r="119" spans="1:51" x14ac:dyDescent="0.25">
      <c r="A119" s="26" t="s">
        <v>15</v>
      </c>
      <c r="B119" s="34" t="s">
        <v>15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</row>
    <row r="120" spans="1:51" ht="63.75" x14ac:dyDescent="0.25">
      <c r="A120" s="26" t="s">
        <v>115</v>
      </c>
      <c r="B120" s="27" t="s">
        <v>116</v>
      </c>
      <c r="C120" s="24" t="s">
        <v>13</v>
      </c>
      <c r="D120" s="24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45">
        <v>0</v>
      </c>
      <c r="AO120" s="45">
        <v>0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</row>
    <row r="121" spans="1:51" x14ac:dyDescent="0.25">
      <c r="A121" s="26" t="s">
        <v>15</v>
      </c>
      <c r="B121" s="34" t="s">
        <v>15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</row>
    <row r="122" spans="1:51" ht="38.25" x14ac:dyDescent="0.25">
      <c r="A122" s="32" t="s">
        <v>19</v>
      </c>
      <c r="B122" s="33" t="s">
        <v>117</v>
      </c>
      <c r="C122" s="22" t="s">
        <v>13</v>
      </c>
      <c r="D122" s="22">
        <f t="shared" ref="D122:AY122" si="22">SUM(D123:D131)</f>
        <v>0</v>
      </c>
      <c r="E122" s="22">
        <f t="shared" si="22"/>
        <v>0</v>
      </c>
      <c r="F122" s="22">
        <f t="shared" si="22"/>
        <v>0</v>
      </c>
      <c r="G122" s="22">
        <f t="shared" si="22"/>
        <v>0</v>
      </c>
      <c r="H122" s="22">
        <f t="shared" si="22"/>
        <v>0.41899999999999998</v>
      </c>
      <c r="I122" s="22">
        <f t="shared" si="22"/>
        <v>0</v>
      </c>
      <c r="J122" s="22">
        <f t="shared" si="22"/>
        <v>0</v>
      </c>
      <c r="K122" s="22">
        <f t="shared" si="22"/>
        <v>0</v>
      </c>
      <c r="L122" s="22">
        <f t="shared" si="22"/>
        <v>0</v>
      </c>
      <c r="M122" s="22">
        <f t="shared" si="22"/>
        <v>0</v>
      </c>
      <c r="N122" s="22">
        <f t="shared" si="22"/>
        <v>0</v>
      </c>
      <c r="O122" s="22">
        <f t="shared" si="22"/>
        <v>0</v>
      </c>
      <c r="P122" s="22">
        <f t="shared" si="22"/>
        <v>0</v>
      </c>
      <c r="Q122" s="22">
        <f t="shared" si="22"/>
        <v>0</v>
      </c>
      <c r="R122" s="22">
        <f t="shared" si="22"/>
        <v>0</v>
      </c>
      <c r="S122" s="22">
        <f t="shared" si="22"/>
        <v>0</v>
      </c>
      <c r="T122" s="22">
        <f t="shared" si="22"/>
        <v>0</v>
      </c>
      <c r="U122" s="22">
        <f t="shared" si="22"/>
        <v>0</v>
      </c>
      <c r="V122" s="22">
        <f t="shared" si="22"/>
        <v>0</v>
      </c>
      <c r="W122" s="22">
        <f t="shared" si="22"/>
        <v>0</v>
      </c>
      <c r="X122" s="22">
        <f t="shared" si="22"/>
        <v>0</v>
      </c>
      <c r="Y122" s="22">
        <f t="shared" si="22"/>
        <v>0</v>
      </c>
      <c r="Z122" s="22">
        <f t="shared" si="22"/>
        <v>0</v>
      </c>
      <c r="AA122" s="22">
        <f t="shared" si="22"/>
        <v>0</v>
      </c>
      <c r="AB122" s="22">
        <f t="shared" si="22"/>
        <v>0</v>
      </c>
      <c r="AC122" s="22">
        <f t="shared" si="22"/>
        <v>0</v>
      </c>
      <c r="AD122" s="22">
        <f t="shared" si="22"/>
        <v>0</v>
      </c>
      <c r="AE122" s="22">
        <f t="shared" si="22"/>
        <v>0</v>
      </c>
      <c r="AF122" s="22">
        <f t="shared" si="22"/>
        <v>0</v>
      </c>
      <c r="AG122" s="22">
        <f t="shared" si="22"/>
        <v>0</v>
      </c>
      <c r="AH122" s="22">
        <f t="shared" si="22"/>
        <v>0.29399999999999998</v>
      </c>
      <c r="AI122" s="22">
        <f t="shared" si="22"/>
        <v>0.29399999999999998</v>
      </c>
      <c r="AJ122" s="22">
        <f t="shared" si="22"/>
        <v>0</v>
      </c>
      <c r="AK122" s="22">
        <f t="shared" si="22"/>
        <v>0</v>
      </c>
      <c r="AL122" s="22">
        <f t="shared" si="22"/>
        <v>0</v>
      </c>
      <c r="AM122" s="22">
        <f t="shared" si="22"/>
        <v>0</v>
      </c>
      <c r="AN122" s="44">
        <f t="shared" si="22"/>
        <v>0</v>
      </c>
      <c r="AO122" s="44">
        <f t="shared" si="22"/>
        <v>0</v>
      </c>
      <c r="AP122" s="44">
        <f t="shared" si="22"/>
        <v>0</v>
      </c>
      <c r="AQ122" s="44">
        <f t="shared" si="22"/>
        <v>0</v>
      </c>
      <c r="AR122" s="44">
        <f t="shared" si="22"/>
        <v>0</v>
      </c>
      <c r="AS122" s="44">
        <f t="shared" si="22"/>
        <v>0</v>
      </c>
      <c r="AT122" s="44">
        <f t="shared" si="22"/>
        <v>0</v>
      </c>
      <c r="AU122" s="44">
        <f t="shared" si="22"/>
        <v>0</v>
      </c>
      <c r="AV122" s="44">
        <f t="shared" si="22"/>
        <v>0</v>
      </c>
      <c r="AW122" s="44">
        <f t="shared" si="22"/>
        <v>0</v>
      </c>
      <c r="AX122" s="44">
        <f t="shared" si="22"/>
        <v>0</v>
      </c>
      <c r="AY122" s="44">
        <f t="shared" si="22"/>
        <v>0</v>
      </c>
    </row>
    <row r="123" spans="1:51" ht="25.5" x14ac:dyDescent="0.25">
      <c r="A123" s="28" t="s">
        <v>19</v>
      </c>
      <c r="B123" s="29" t="s">
        <v>248</v>
      </c>
      <c r="C123" s="30" t="s">
        <v>249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30">
        <v>0</v>
      </c>
      <c r="U123" s="30">
        <v>0</v>
      </c>
      <c r="V123" s="30">
        <v>0</v>
      </c>
      <c r="W123" s="30">
        <v>0</v>
      </c>
      <c r="X123" s="30">
        <v>0</v>
      </c>
      <c r="Y123" s="30">
        <v>0</v>
      </c>
      <c r="Z123" s="30">
        <v>0</v>
      </c>
      <c r="AA123" s="30">
        <v>0</v>
      </c>
      <c r="AB123" s="30">
        <v>0</v>
      </c>
      <c r="AC123" s="30">
        <v>0</v>
      </c>
      <c r="AD123" s="30">
        <v>0</v>
      </c>
      <c r="AE123" s="30">
        <v>0</v>
      </c>
      <c r="AF123" s="30">
        <v>0</v>
      </c>
      <c r="AG123" s="30">
        <v>0</v>
      </c>
      <c r="AH123" s="30">
        <v>0</v>
      </c>
      <c r="AI123" s="30">
        <v>0</v>
      </c>
      <c r="AJ123" s="30">
        <v>0</v>
      </c>
      <c r="AK123" s="30">
        <v>0</v>
      </c>
      <c r="AL123" s="30">
        <v>0</v>
      </c>
      <c r="AM123" s="30">
        <v>0</v>
      </c>
      <c r="AN123" s="46">
        <v>0</v>
      </c>
      <c r="AO123" s="46">
        <v>0</v>
      </c>
      <c r="AP123" s="46">
        <v>0</v>
      </c>
      <c r="AQ123" s="46">
        <v>0</v>
      </c>
      <c r="AR123" s="46">
        <v>0</v>
      </c>
      <c r="AS123" s="46">
        <v>0</v>
      </c>
      <c r="AT123" s="46">
        <v>0</v>
      </c>
      <c r="AU123" s="46">
        <v>0</v>
      </c>
      <c r="AV123" s="46">
        <v>0</v>
      </c>
      <c r="AW123" s="46">
        <v>0</v>
      </c>
      <c r="AX123" s="46">
        <v>0</v>
      </c>
      <c r="AY123" s="46">
        <v>0</v>
      </c>
    </row>
    <row r="124" spans="1:51" ht="25.5" x14ac:dyDescent="0.25">
      <c r="A124" s="28" t="s">
        <v>19</v>
      </c>
      <c r="B124" s="29" t="s">
        <v>250</v>
      </c>
      <c r="C124" s="30" t="s">
        <v>251</v>
      </c>
      <c r="D124" s="30">
        <v>0</v>
      </c>
      <c r="E124" s="30">
        <v>0</v>
      </c>
      <c r="F124" s="30">
        <v>0</v>
      </c>
      <c r="G124" s="30">
        <v>0</v>
      </c>
      <c r="H124" s="30">
        <v>0.41899999999999998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30">
        <v>0</v>
      </c>
      <c r="U124" s="30">
        <v>0</v>
      </c>
      <c r="V124" s="30">
        <v>0</v>
      </c>
      <c r="W124" s="30">
        <v>0</v>
      </c>
      <c r="X124" s="30">
        <v>0</v>
      </c>
      <c r="Y124" s="30">
        <v>0</v>
      </c>
      <c r="Z124" s="30">
        <v>0</v>
      </c>
      <c r="AA124" s="30">
        <v>0</v>
      </c>
      <c r="AB124" s="30">
        <v>0</v>
      </c>
      <c r="AC124" s="30">
        <v>0</v>
      </c>
      <c r="AD124" s="30">
        <v>0</v>
      </c>
      <c r="AE124" s="30">
        <v>0</v>
      </c>
      <c r="AF124" s="30">
        <v>0</v>
      </c>
      <c r="AG124" s="30">
        <v>0</v>
      </c>
      <c r="AH124" s="30">
        <v>0</v>
      </c>
      <c r="AI124" s="30">
        <v>0</v>
      </c>
      <c r="AJ124" s="30">
        <v>0</v>
      </c>
      <c r="AK124" s="30">
        <v>0</v>
      </c>
      <c r="AL124" s="30">
        <v>0</v>
      </c>
      <c r="AM124" s="30">
        <v>0</v>
      </c>
      <c r="AN124" s="46">
        <v>0</v>
      </c>
      <c r="AO124" s="46">
        <v>0</v>
      </c>
      <c r="AP124" s="46">
        <v>0</v>
      </c>
      <c r="AQ124" s="46">
        <v>0</v>
      </c>
      <c r="AR124" s="46">
        <v>0</v>
      </c>
      <c r="AS124" s="46">
        <v>0</v>
      </c>
      <c r="AT124" s="46">
        <v>0</v>
      </c>
      <c r="AU124" s="46">
        <v>0</v>
      </c>
      <c r="AV124" s="46">
        <v>0</v>
      </c>
      <c r="AW124" s="46">
        <v>0</v>
      </c>
      <c r="AX124" s="46">
        <v>0</v>
      </c>
      <c r="AY124" s="46">
        <v>0</v>
      </c>
    </row>
    <row r="125" spans="1:51" ht="25.5" x14ac:dyDescent="0.25">
      <c r="A125" s="28" t="s">
        <v>19</v>
      </c>
      <c r="B125" s="29" t="s">
        <v>252</v>
      </c>
      <c r="C125" s="30" t="s">
        <v>253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30">
        <v>0</v>
      </c>
      <c r="U125" s="30">
        <v>0</v>
      </c>
      <c r="V125" s="30">
        <v>0</v>
      </c>
      <c r="W125" s="30">
        <v>0</v>
      </c>
      <c r="X125" s="30">
        <v>0</v>
      </c>
      <c r="Y125" s="30">
        <v>0</v>
      </c>
      <c r="Z125" s="30">
        <v>0</v>
      </c>
      <c r="AA125" s="30">
        <v>0</v>
      </c>
      <c r="AB125" s="30">
        <v>0</v>
      </c>
      <c r="AC125" s="30">
        <v>0</v>
      </c>
      <c r="AD125" s="30">
        <v>0</v>
      </c>
      <c r="AE125" s="30">
        <v>0</v>
      </c>
      <c r="AF125" s="30">
        <v>0</v>
      </c>
      <c r="AG125" s="30">
        <v>0</v>
      </c>
      <c r="AH125" s="30">
        <v>0</v>
      </c>
      <c r="AI125" s="30">
        <v>0</v>
      </c>
      <c r="AJ125" s="30">
        <v>0</v>
      </c>
      <c r="AK125" s="30">
        <v>0</v>
      </c>
      <c r="AL125" s="30">
        <v>0</v>
      </c>
      <c r="AM125" s="30">
        <v>0</v>
      </c>
      <c r="AN125" s="46">
        <v>0</v>
      </c>
      <c r="AO125" s="46">
        <v>0</v>
      </c>
      <c r="AP125" s="46">
        <v>0</v>
      </c>
      <c r="AQ125" s="46">
        <v>0</v>
      </c>
      <c r="AR125" s="46">
        <v>0</v>
      </c>
      <c r="AS125" s="46">
        <v>0</v>
      </c>
      <c r="AT125" s="46">
        <v>0</v>
      </c>
      <c r="AU125" s="46">
        <v>0</v>
      </c>
      <c r="AV125" s="46">
        <v>0</v>
      </c>
      <c r="AW125" s="46">
        <v>0</v>
      </c>
      <c r="AX125" s="46">
        <v>0</v>
      </c>
      <c r="AY125" s="46">
        <v>0</v>
      </c>
    </row>
    <row r="126" spans="1:51" ht="25.5" x14ac:dyDescent="0.25">
      <c r="A126" s="28" t="s">
        <v>19</v>
      </c>
      <c r="B126" s="29" t="s">
        <v>254</v>
      </c>
      <c r="C126" s="30" t="s">
        <v>255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30">
        <v>0</v>
      </c>
      <c r="U126" s="30">
        <v>0</v>
      </c>
      <c r="V126" s="30">
        <v>0</v>
      </c>
      <c r="W126" s="30">
        <v>0</v>
      </c>
      <c r="X126" s="30">
        <v>0</v>
      </c>
      <c r="Y126" s="30">
        <v>0</v>
      </c>
      <c r="Z126" s="30">
        <v>0</v>
      </c>
      <c r="AA126" s="30">
        <v>0</v>
      </c>
      <c r="AB126" s="30">
        <v>0</v>
      </c>
      <c r="AC126" s="30">
        <v>0</v>
      </c>
      <c r="AD126" s="30">
        <v>0</v>
      </c>
      <c r="AE126" s="30">
        <v>0</v>
      </c>
      <c r="AF126" s="30">
        <v>0</v>
      </c>
      <c r="AG126" s="30">
        <v>0</v>
      </c>
      <c r="AH126" s="30">
        <v>0</v>
      </c>
      <c r="AI126" s="30">
        <v>0</v>
      </c>
      <c r="AJ126" s="30">
        <v>0</v>
      </c>
      <c r="AK126" s="30">
        <v>0</v>
      </c>
      <c r="AL126" s="30">
        <v>0</v>
      </c>
      <c r="AM126" s="30">
        <v>0</v>
      </c>
      <c r="AN126" s="46">
        <v>0</v>
      </c>
      <c r="AO126" s="46">
        <v>0</v>
      </c>
      <c r="AP126" s="46">
        <v>0</v>
      </c>
      <c r="AQ126" s="46">
        <v>0</v>
      </c>
      <c r="AR126" s="46">
        <v>0</v>
      </c>
      <c r="AS126" s="46">
        <v>0</v>
      </c>
      <c r="AT126" s="46">
        <v>0</v>
      </c>
      <c r="AU126" s="46">
        <v>0</v>
      </c>
      <c r="AV126" s="46">
        <v>0</v>
      </c>
      <c r="AW126" s="46">
        <v>0</v>
      </c>
      <c r="AX126" s="46">
        <v>0</v>
      </c>
      <c r="AY126" s="46">
        <v>0</v>
      </c>
    </row>
    <row r="127" spans="1:51" ht="38.25" x14ac:dyDescent="0.25">
      <c r="A127" s="28" t="s">
        <v>19</v>
      </c>
      <c r="B127" s="29" t="s">
        <v>221</v>
      </c>
      <c r="C127" s="30" t="s">
        <v>222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30">
        <v>0</v>
      </c>
      <c r="U127" s="30">
        <v>0</v>
      </c>
      <c r="V127" s="30">
        <v>0</v>
      </c>
      <c r="W127" s="30">
        <v>0</v>
      </c>
      <c r="X127" s="30">
        <v>0</v>
      </c>
      <c r="Y127" s="30">
        <v>0</v>
      </c>
      <c r="Z127" s="30">
        <v>0</v>
      </c>
      <c r="AA127" s="30">
        <v>0</v>
      </c>
      <c r="AB127" s="30">
        <v>0</v>
      </c>
      <c r="AC127" s="30">
        <v>0</v>
      </c>
      <c r="AD127" s="30">
        <v>0</v>
      </c>
      <c r="AE127" s="30">
        <v>0</v>
      </c>
      <c r="AF127" s="30">
        <v>0</v>
      </c>
      <c r="AG127" s="30">
        <v>0</v>
      </c>
      <c r="AH127" s="30">
        <v>4.4999999999999998E-2</v>
      </c>
      <c r="AI127" s="30">
        <v>4.4999999999999998E-2</v>
      </c>
      <c r="AJ127" s="30">
        <v>0</v>
      </c>
      <c r="AK127" s="30">
        <v>0</v>
      </c>
      <c r="AL127" s="30">
        <v>0</v>
      </c>
      <c r="AM127" s="30">
        <v>0</v>
      </c>
      <c r="AN127" s="46">
        <v>0</v>
      </c>
      <c r="AO127" s="46">
        <v>0</v>
      </c>
      <c r="AP127" s="46">
        <v>0</v>
      </c>
      <c r="AQ127" s="46">
        <v>0</v>
      </c>
      <c r="AR127" s="46">
        <v>0</v>
      </c>
      <c r="AS127" s="46">
        <v>0</v>
      </c>
      <c r="AT127" s="46">
        <v>0</v>
      </c>
      <c r="AU127" s="46">
        <v>0</v>
      </c>
      <c r="AV127" s="46">
        <v>0</v>
      </c>
      <c r="AW127" s="46">
        <v>0</v>
      </c>
      <c r="AX127" s="46">
        <v>0</v>
      </c>
      <c r="AY127" s="46">
        <v>0</v>
      </c>
    </row>
    <row r="128" spans="1:51" ht="38.25" x14ac:dyDescent="0.25">
      <c r="A128" s="28" t="s">
        <v>19</v>
      </c>
      <c r="B128" s="29" t="s">
        <v>223</v>
      </c>
      <c r="C128" s="30" t="s">
        <v>224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30">
        <v>0.10199999999999999</v>
      </c>
      <c r="AI128" s="30">
        <v>0.10199999999999999</v>
      </c>
      <c r="AJ128" s="30">
        <v>0</v>
      </c>
      <c r="AK128" s="30">
        <v>0</v>
      </c>
      <c r="AL128" s="30">
        <v>0</v>
      </c>
      <c r="AM128" s="30">
        <v>0</v>
      </c>
      <c r="AN128" s="46">
        <v>0</v>
      </c>
      <c r="AO128" s="46">
        <v>0</v>
      </c>
      <c r="AP128" s="46">
        <v>0</v>
      </c>
      <c r="AQ128" s="46">
        <v>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</row>
    <row r="129" spans="1:51" ht="38.25" x14ac:dyDescent="0.25">
      <c r="A129" s="28" t="s">
        <v>19</v>
      </c>
      <c r="B129" s="29" t="s">
        <v>225</v>
      </c>
      <c r="C129" s="30" t="s">
        <v>226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30">
        <v>4.4999999999999998E-2</v>
      </c>
      <c r="AI129" s="30">
        <v>4.4999999999999998E-2</v>
      </c>
      <c r="AJ129" s="30">
        <v>0</v>
      </c>
      <c r="AK129" s="30">
        <v>0</v>
      </c>
      <c r="AL129" s="30">
        <v>0</v>
      </c>
      <c r="AM129" s="30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</row>
    <row r="130" spans="1:51" ht="38.25" x14ac:dyDescent="0.25">
      <c r="A130" s="28" t="s">
        <v>19</v>
      </c>
      <c r="B130" s="29" t="s">
        <v>227</v>
      </c>
      <c r="C130" s="30" t="s">
        <v>228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0.10199999999999999</v>
      </c>
      <c r="AI130" s="30">
        <v>0.10199999999999999</v>
      </c>
      <c r="AJ130" s="30">
        <v>0</v>
      </c>
      <c r="AK130" s="30">
        <v>0</v>
      </c>
      <c r="AL130" s="30">
        <v>0</v>
      </c>
      <c r="AM130" s="30">
        <v>0</v>
      </c>
      <c r="AN130" s="46">
        <v>0</v>
      </c>
      <c r="AO130" s="46">
        <v>0</v>
      </c>
      <c r="AP130" s="46">
        <v>0</v>
      </c>
      <c r="AQ130" s="46">
        <v>0</v>
      </c>
      <c r="AR130" s="46">
        <v>0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6">
        <v>0</v>
      </c>
      <c r="AY130" s="46">
        <v>0</v>
      </c>
    </row>
    <row r="131" spans="1:51" x14ac:dyDescent="0.25">
      <c r="A131" s="26" t="s">
        <v>15</v>
      </c>
      <c r="B131" s="34" t="s">
        <v>15</v>
      </c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</row>
    <row r="132" spans="1:51" ht="51.75" x14ac:dyDescent="0.25">
      <c r="A132" s="32" t="s">
        <v>20</v>
      </c>
      <c r="B132" s="36" t="s">
        <v>118</v>
      </c>
      <c r="C132" s="22" t="s">
        <v>13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</row>
    <row r="133" spans="1:51" x14ac:dyDescent="0.25">
      <c r="A133" s="26" t="s">
        <v>15</v>
      </c>
      <c r="B133" s="34" t="s">
        <v>15</v>
      </c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</row>
    <row r="134" spans="1:51" ht="25.5" x14ac:dyDescent="0.25">
      <c r="A134" s="32" t="s">
        <v>119</v>
      </c>
      <c r="B134" s="33" t="s">
        <v>120</v>
      </c>
      <c r="C134" s="22" t="s">
        <v>13</v>
      </c>
      <c r="D134" s="22">
        <f>SUM(D135:D140)</f>
        <v>0</v>
      </c>
      <c r="E134" s="22">
        <f>SUM(E135:E140)</f>
        <v>0</v>
      </c>
      <c r="F134" s="22">
        <f>SUM(F135:F140)</f>
        <v>0</v>
      </c>
      <c r="G134" s="22">
        <f>SUM(G135:G140)</f>
        <v>0</v>
      </c>
      <c r="H134" s="22">
        <f>SUM(H135:H140)</f>
        <v>0</v>
      </c>
      <c r="I134" s="22">
        <f>SUM(I135:I140)</f>
        <v>0</v>
      </c>
      <c r="J134" s="22">
        <f>SUM(J135:J140)</f>
        <v>0</v>
      </c>
      <c r="K134" s="22">
        <f>SUM(K135:K140)</f>
        <v>0</v>
      </c>
      <c r="L134" s="22">
        <f>SUM(L135:L140)</f>
        <v>0</v>
      </c>
      <c r="M134" s="22">
        <f>SUM(M135:M140)</f>
        <v>0</v>
      </c>
      <c r="N134" s="22">
        <f>SUM(N135:N140)</f>
        <v>0</v>
      </c>
      <c r="O134" s="22">
        <f>SUM(O135:O140)</f>
        <v>0</v>
      </c>
      <c r="P134" s="22">
        <f>SUM(P135:P140)</f>
        <v>0</v>
      </c>
      <c r="Q134" s="22">
        <f>SUM(Q135:Q140)</f>
        <v>0</v>
      </c>
      <c r="R134" s="22">
        <f>SUM(R135:R140)</f>
        <v>0</v>
      </c>
      <c r="S134" s="22">
        <f>SUM(S135:S140)</f>
        <v>0</v>
      </c>
      <c r="T134" s="22">
        <f>SUM(T135:T140)</f>
        <v>0</v>
      </c>
      <c r="U134" s="22">
        <f>SUM(U135:U140)</f>
        <v>0</v>
      </c>
      <c r="V134" s="22">
        <f>SUM(V135:V140)</f>
        <v>0</v>
      </c>
      <c r="W134" s="22">
        <f>SUM(W135:W140)</f>
        <v>0</v>
      </c>
      <c r="X134" s="22">
        <f>SUM(X135:X140)</f>
        <v>0</v>
      </c>
      <c r="Y134" s="22">
        <f>SUM(Y135:Y140)</f>
        <v>0</v>
      </c>
      <c r="Z134" s="22">
        <f>SUM(Z135:Z140)</f>
        <v>0</v>
      </c>
      <c r="AA134" s="22">
        <f>SUM(AA135:AA140)</f>
        <v>0</v>
      </c>
      <c r="AB134" s="22">
        <f>SUM(AB135:AB140)</f>
        <v>0</v>
      </c>
      <c r="AC134" s="22">
        <f>SUM(AC135:AC140)</f>
        <v>0</v>
      </c>
      <c r="AD134" s="22">
        <f>SUM(AD135:AD140)</f>
        <v>0</v>
      </c>
      <c r="AE134" s="22">
        <f>SUM(AE135:AE140)</f>
        <v>0</v>
      </c>
      <c r="AF134" s="22">
        <f>SUM(AF135:AF140)</f>
        <v>0</v>
      </c>
      <c r="AG134" s="22">
        <f>SUM(AG135:AG140)</f>
        <v>0</v>
      </c>
      <c r="AH134" s="22">
        <f>SUM(AH135:AH140)</f>
        <v>0</v>
      </c>
      <c r="AI134" s="22">
        <f>SUM(AI135:AI140)</f>
        <v>0</v>
      </c>
      <c r="AJ134" s="22">
        <f>SUM(AJ135:AJ140)</f>
        <v>0</v>
      </c>
      <c r="AK134" s="22">
        <f>SUM(AK135:AK140)</f>
        <v>0</v>
      </c>
      <c r="AL134" s="22">
        <f>SUM(AL135:AL140)</f>
        <v>0</v>
      </c>
      <c r="AM134" s="22">
        <f>SUM(AM135:AM140)</f>
        <v>0</v>
      </c>
      <c r="AN134" s="44">
        <f>SUM(AN135:AN140)</f>
        <v>0</v>
      </c>
      <c r="AO134" s="44">
        <f>SUM(AO135:AO140)</f>
        <v>0</v>
      </c>
      <c r="AP134" s="44">
        <f>SUM(AP135:AP140)</f>
        <v>0</v>
      </c>
      <c r="AQ134" s="44">
        <f>SUM(AQ135:AQ140)</f>
        <v>0</v>
      </c>
      <c r="AR134" s="44">
        <f>SUM(AR135:AR140)</f>
        <v>0</v>
      </c>
      <c r="AS134" s="44">
        <f>SUM(AS135:AS140)</f>
        <v>0</v>
      </c>
      <c r="AT134" s="44">
        <f>SUM(AT135:AT140)</f>
        <v>0</v>
      </c>
      <c r="AU134" s="44">
        <f>SUM(AU135:AU140)</f>
        <v>0</v>
      </c>
      <c r="AV134" s="44">
        <f>SUM(AV135:AV140)</f>
        <v>11.3223</v>
      </c>
      <c r="AW134" s="44">
        <f>SUM(AW135:AW140)</f>
        <v>11.255000000000001</v>
      </c>
      <c r="AX134" s="44">
        <f>SUM(AX135:AX140)</f>
        <v>0</v>
      </c>
      <c r="AY134" s="44">
        <f>SUM(AY135:AY140)</f>
        <v>0</v>
      </c>
    </row>
    <row r="135" spans="1:51" ht="25.5" x14ac:dyDescent="0.25">
      <c r="A135" s="28" t="s">
        <v>119</v>
      </c>
      <c r="B135" s="31" t="s">
        <v>256</v>
      </c>
      <c r="C135" s="30" t="s">
        <v>22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30">
        <v>0</v>
      </c>
      <c r="N135" s="30">
        <v>0</v>
      </c>
      <c r="O135" s="30">
        <v>0</v>
      </c>
      <c r="P135" s="30">
        <v>0</v>
      </c>
      <c r="Q135" s="30">
        <v>0</v>
      </c>
      <c r="R135" s="30">
        <v>0</v>
      </c>
      <c r="S135" s="30">
        <v>0</v>
      </c>
      <c r="T135" s="30">
        <v>0</v>
      </c>
      <c r="U135" s="30">
        <v>0</v>
      </c>
      <c r="V135" s="30">
        <v>0</v>
      </c>
      <c r="W135" s="30">
        <v>0</v>
      </c>
      <c r="X135" s="30">
        <v>0</v>
      </c>
      <c r="Y135" s="30">
        <v>0</v>
      </c>
      <c r="Z135" s="30">
        <v>0</v>
      </c>
      <c r="AA135" s="30">
        <v>0</v>
      </c>
      <c r="AB135" s="30">
        <v>0</v>
      </c>
      <c r="AC135" s="30">
        <v>0</v>
      </c>
      <c r="AD135" s="30">
        <v>0</v>
      </c>
      <c r="AE135" s="30">
        <v>0</v>
      </c>
      <c r="AF135" s="30">
        <v>0</v>
      </c>
      <c r="AG135" s="30">
        <v>0</v>
      </c>
      <c r="AH135" s="30">
        <v>0</v>
      </c>
      <c r="AI135" s="30">
        <v>0</v>
      </c>
      <c r="AJ135" s="30">
        <v>0</v>
      </c>
      <c r="AK135" s="30">
        <v>0</v>
      </c>
      <c r="AL135" s="30">
        <v>0</v>
      </c>
      <c r="AM135" s="30">
        <v>0</v>
      </c>
      <c r="AN135" s="46">
        <v>0</v>
      </c>
      <c r="AO135" s="46">
        <v>0</v>
      </c>
      <c r="AP135" s="46">
        <v>0</v>
      </c>
      <c r="AQ135" s="46">
        <v>0</v>
      </c>
      <c r="AR135" s="46">
        <v>0</v>
      </c>
      <c r="AS135" s="46">
        <v>0</v>
      </c>
      <c r="AT135" s="46">
        <v>0</v>
      </c>
      <c r="AU135" s="46">
        <v>0</v>
      </c>
      <c r="AV135" s="46">
        <v>0</v>
      </c>
      <c r="AW135" s="46">
        <v>0</v>
      </c>
      <c r="AX135" s="46">
        <v>0</v>
      </c>
      <c r="AY135" s="46">
        <v>0</v>
      </c>
    </row>
    <row r="136" spans="1:51" x14ac:dyDescent="0.25">
      <c r="A136" s="28" t="s">
        <v>119</v>
      </c>
      <c r="B136" s="31" t="s">
        <v>257</v>
      </c>
      <c r="C136" s="30" t="s">
        <v>21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30">
        <v>0</v>
      </c>
      <c r="N136" s="30">
        <v>0</v>
      </c>
      <c r="O136" s="30">
        <v>0</v>
      </c>
      <c r="P136" s="30">
        <v>0</v>
      </c>
      <c r="Q136" s="30">
        <v>0</v>
      </c>
      <c r="R136" s="30">
        <v>0</v>
      </c>
      <c r="S136" s="30">
        <v>0</v>
      </c>
      <c r="T136" s="30">
        <v>0</v>
      </c>
      <c r="U136" s="30">
        <v>0</v>
      </c>
      <c r="V136" s="30">
        <v>0</v>
      </c>
      <c r="W136" s="30">
        <v>0</v>
      </c>
      <c r="X136" s="30">
        <v>0</v>
      </c>
      <c r="Y136" s="30">
        <v>0</v>
      </c>
      <c r="Z136" s="30">
        <v>0</v>
      </c>
      <c r="AA136" s="30">
        <v>0</v>
      </c>
      <c r="AB136" s="30">
        <v>0</v>
      </c>
      <c r="AC136" s="30">
        <v>0</v>
      </c>
      <c r="AD136" s="30">
        <v>0</v>
      </c>
      <c r="AE136" s="30">
        <v>0</v>
      </c>
      <c r="AF136" s="30">
        <v>0</v>
      </c>
      <c r="AG136" s="30">
        <v>0</v>
      </c>
      <c r="AH136" s="30">
        <v>0</v>
      </c>
      <c r="AI136" s="30">
        <v>0</v>
      </c>
      <c r="AJ136" s="30">
        <v>0</v>
      </c>
      <c r="AK136" s="30">
        <v>0</v>
      </c>
      <c r="AL136" s="30">
        <v>0</v>
      </c>
      <c r="AM136" s="30">
        <v>0</v>
      </c>
      <c r="AN136" s="46">
        <v>0</v>
      </c>
      <c r="AO136" s="46">
        <v>0</v>
      </c>
      <c r="AP136" s="46">
        <v>0</v>
      </c>
      <c r="AQ136" s="46">
        <v>0</v>
      </c>
      <c r="AR136" s="46">
        <v>0</v>
      </c>
      <c r="AS136" s="46">
        <v>0</v>
      </c>
      <c r="AT136" s="46">
        <v>0</v>
      </c>
      <c r="AU136" s="46">
        <v>0</v>
      </c>
      <c r="AV136" s="46">
        <v>0</v>
      </c>
      <c r="AW136" s="46">
        <v>0</v>
      </c>
      <c r="AX136" s="46">
        <v>0</v>
      </c>
      <c r="AY136" s="46">
        <v>0</v>
      </c>
    </row>
    <row r="137" spans="1:51" ht="25.5" x14ac:dyDescent="0.25">
      <c r="A137" s="28" t="s">
        <v>119</v>
      </c>
      <c r="B137" s="29" t="s">
        <v>229</v>
      </c>
      <c r="C137" s="30" t="s">
        <v>230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</v>
      </c>
      <c r="AU137" s="46">
        <v>0</v>
      </c>
      <c r="AV137" s="53">
        <v>9.9757999999999996</v>
      </c>
      <c r="AW137" s="53">
        <v>9.8550000000000004</v>
      </c>
      <c r="AX137" s="46">
        <v>0</v>
      </c>
      <c r="AY137" s="46">
        <v>0</v>
      </c>
    </row>
    <row r="138" spans="1:51" ht="25.5" x14ac:dyDescent="0.25">
      <c r="A138" s="28" t="s">
        <v>119</v>
      </c>
      <c r="B138" s="29" t="s">
        <v>258</v>
      </c>
      <c r="C138" s="30" t="s">
        <v>259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</v>
      </c>
      <c r="AU138" s="46">
        <v>0</v>
      </c>
      <c r="AV138" s="53">
        <v>0</v>
      </c>
      <c r="AW138" s="53">
        <v>0</v>
      </c>
      <c r="AX138" s="46">
        <v>0</v>
      </c>
      <c r="AY138" s="46">
        <v>0</v>
      </c>
    </row>
    <row r="139" spans="1:51" ht="25.5" x14ac:dyDescent="0.25">
      <c r="A139" s="28" t="s">
        <v>119</v>
      </c>
      <c r="B139" s="29" t="s">
        <v>260</v>
      </c>
      <c r="C139" s="30" t="s">
        <v>261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46">
        <v>0</v>
      </c>
      <c r="AO139" s="46">
        <v>0</v>
      </c>
      <c r="AP139" s="46">
        <v>0</v>
      </c>
      <c r="AQ139" s="46">
        <v>0</v>
      </c>
      <c r="AR139" s="46">
        <v>0</v>
      </c>
      <c r="AS139" s="46">
        <v>0</v>
      </c>
      <c r="AT139" s="46">
        <v>0</v>
      </c>
      <c r="AU139" s="46">
        <v>0</v>
      </c>
      <c r="AV139" s="53">
        <v>1.3465</v>
      </c>
      <c r="AW139" s="53">
        <v>1.4</v>
      </c>
      <c r="AX139" s="46">
        <v>0</v>
      </c>
      <c r="AY139" s="46">
        <v>0</v>
      </c>
    </row>
    <row r="140" spans="1:51" x14ac:dyDescent="0.25">
      <c r="A140" s="26" t="s">
        <v>15</v>
      </c>
      <c r="B140" s="34" t="s">
        <v>15</v>
      </c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</row>
  </sheetData>
  <mergeCells count="41">
    <mergeCell ref="A4:U4"/>
    <mergeCell ref="A5:U5"/>
    <mergeCell ref="A7:U7"/>
    <mergeCell ref="A10:U10"/>
    <mergeCell ref="A12:U12"/>
    <mergeCell ref="A14:AC14"/>
    <mergeCell ref="A15:A18"/>
    <mergeCell ref="AX17:AY17"/>
    <mergeCell ref="AP17:AQ17"/>
    <mergeCell ref="AT17:AU17"/>
    <mergeCell ref="AF16:AI16"/>
    <mergeCell ref="N17:O17"/>
    <mergeCell ref="L17:M17"/>
    <mergeCell ref="F17:G17"/>
    <mergeCell ref="H17:I17"/>
    <mergeCell ref="J17:K17"/>
    <mergeCell ref="R17:S17"/>
    <mergeCell ref="T17:U17"/>
    <mergeCell ref="X17:Y17"/>
    <mergeCell ref="B15:B18"/>
    <mergeCell ref="C15:C18"/>
    <mergeCell ref="D15:AY15"/>
    <mergeCell ref="D16:U16"/>
    <mergeCell ref="V16:AE16"/>
    <mergeCell ref="AL17:AM17"/>
    <mergeCell ref="AN17:AO17"/>
    <mergeCell ref="AD17:AE17"/>
    <mergeCell ref="AX16:AY16"/>
    <mergeCell ref="D17:E17"/>
    <mergeCell ref="AF17:AG17"/>
    <mergeCell ref="AH17:AI17"/>
    <mergeCell ref="V17:W17"/>
    <mergeCell ref="AJ17:AK17"/>
    <mergeCell ref="AB17:AC17"/>
    <mergeCell ref="P17:Q17"/>
    <mergeCell ref="AR17:AS17"/>
    <mergeCell ref="AJ16:AM16"/>
    <mergeCell ref="AN16:AS16"/>
    <mergeCell ref="AT16:AW16"/>
    <mergeCell ref="Z17:AA17"/>
    <mergeCell ref="AV17:AW17"/>
  </mergeCells>
  <conditionalFormatting sqref="W67 E29:E31 D20:E28 D80:E82 D87:E91 D97:E122 R97:W122 R36:W66 R80:W82 R87:W91 R67:U75 AI83 AB97:AY122 AI123:AY124 F20:AY31 Y35:AY35 D33:AY34 R35:S35 X36:AY75 D131:AA134 AB87:AI91 AB131:AI136 AJ128:AY136 AF92:AY92 D36:Q77 R76:AY77 AB79:AY82 AJ83:AY91 D137:AY140 V71:W75 AF94:AY96">
    <cfRule type="cellIs" dxfId="90" priority="138" operator="equal">
      <formula>0</formula>
    </cfRule>
  </conditionalFormatting>
  <conditionalFormatting sqref="D79:E79 R79:W79">
    <cfRule type="cellIs" dxfId="89" priority="137" operator="equal">
      <formula>0</formula>
    </cfRule>
  </conditionalFormatting>
  <conditionalFormatting sqref="D92:E92 R92:W92 AB92:AC92 AB94:AC96 R94:W96 D94:E96">
    <cfRule type="cellIs" dxfId="88" priority="133" operator="equal">
      <formula>0</formula>
    </cfRule>
  </conditionalFormatting>
  <conditionalFormatting sqref="T128:W130 AB128:AI128 AB129:AG130">
    <cfRule type="cellIs" dxfId="87" priority="132" operator="equal">
      <formula>0</formula>
    </cfRule>
  </conditionalFormatting>
  <conditionalFormatting sqref="D129:E130 R129:S130">
    <cfRule type="cellIs" dxfId="86" priority="131" operator="equal">
      <formula>0</formula>
    </cfRule>
  </conditionalFormatting>
  <conditionalFormatting sqref="D123:E124 R128:S128 R123:W124 AB123:AH124 D128:E128">
    <cfRule type="cellIs" dxfId="85" priority="130" operator="equal">
      <formula>0</formula>
    </cfRule>
  </conditionalFormatting>
  <conditionalFormatting sqref="D135:E136 R135:W136">
    <cfRule type="cellIs" dxfId="84" priority="129" operator="equal">
      <formula>0</formula>
    </cfRule>
  </conditionalFormatting>
  <conditionalFormatting sqref="D83:E86 R83:W86 AB83:AG86 AI84:AI86">
    <cfRule type="cellIs" dxfId="83" priority="128" operator="equal">
      <formula>0</formula>
    </cfRule>
  </conditionalFormatting>
  <conditionalFormatting sqref="W68:W69">
    <cfRule type="cellIs" dxfId="82" priority="127" operator="equal">
      <formula>0</formula>
    </cfRule>
  </conditionalFormatting>
  <conditionalFormatting sqref="W70">
    <cfRule type="cellIs" dxfId="81" priority="126" operator="equal">
      <formula>0</formula>
    </cfRule>
  </conditionalFormatting>
  <conditionalFormatting sqref="V67:V70">
    <cfRule type="cellIs" dxfId="80" priority="124" operator="equal">
      <formula>0</formula>
    </cfRule>
    <cfRule type="cellIs" priority="125" operator="equal">
      <formula>0</formula>
    </cfRule>
  </conditionalFormatting>
  <conditionalFormatting sqref="AH84:AH86">
    <cfRule type="cellIs" dxfId="79" priority="122" operator="equal">
      <formula>0</formula>
    </cfRule>
    <cfRule type="cellIs" priority="123" operator="equal">
      <formula>0</formula>
    </cfRule>
  </conditionalFormatting>
  <conditionalFormatting sqref="D29:D31">
    <cfRule type="cellIs" dxfId="78" priority="119" operator="equal">
      <formula>0</formula>
    </cfRule>
  </conditionalFormatting>
  <conditionalFormatting sqref="N97:Q122 N80:Q82 N87:Q91">
    <cfRule type="cellIs" dxfId="77" priority="118" operator="equal">
      <formula>0</formula>
    </cfRule>
  </conditionalFormatting>
  <conditionalFormatting sqref="N79:Q79">
    <cfRule type="cellIs" dxfId="76" priority="117" operator="equal">
      <formula>0</formula>
    </cfRule>
  </conditionalFormatting>
  <conditionalFormatting sqref="N92:Q92 N94:Q96">
    <cfRule type="cellIs" dxfId="75" priority="114" operator="equal">
      <formula>0</formula>
    </cfRule>
  </conditionalFormatting>
  <conditionalFormatting sqref="P128:Q130">
    <cfRule type="cellIs" dxfId="74" priority="113" operator="equal">
      <formula>0</formula>
    </cfRule>
  </conditionalFormatting>
  <conditionalFormatting sqref="N129:O130">
    <cfRule type="cellIs" dxfId="73" priority="112" operator="equal">
      <formula>0</formula>
    </cfRule>
  </conditionalFormatting>
  <conditionalFormatting sqref="N128:O128 N123:Q124">
    <cfRule type="cellIs" dxfId="72" priority="111" operator="equal">
      <formula>0</formula>
    </cfRule>
  </conditionalFormatting>
  <conditionalFormatting sqref="N135:Q136">
    <cfRule type="cellIs" dxfId="71" priority="110" operator="equal">
      <formula>0</formula>
    </cfRule>
  </conditionalFormatting>
  <conditionalFormatting sqref="N83:Q86">
    <cfRule type="cellIs" dxfId="70" priority="109" operator="equal">
      <formula>0</formula>
    </cfRule>
  </conditionalFormatting>
  <conditionalFormatting sqref="J97:M122 J80:M82 J87:M91">
    <cfRule type="cellIs" dxfId="69" priority="108" operator="equal">
      <formula>0</formula>
    </cfRule>
  </conditionalFormatting>
  <conditionalFormatting sqref="J79:M79">
    <cfRule type="cellIs" dxfId="68" priority="107" operator="equal">
      <formula>0</formula>
    </cfRule>
  </conditionalFormatting>
  <conditionalFormatting sqref="J92:M92 J94:M96">
    <cfRule type="cellIs" dxfId="67" priority="104" operator="equal">
      <formula>0</formula>
    </cfRule>
  </conditionalFormatting>
  <conditionalFormatting sqref="L128:M130">
    <cfRule type="cellIs" dxfId="66" priority="103" operator="equal">
      <formula>0</formula>
    </cfRule>
  </conditionalFormatting>
  <conditionalFormatting sqref="J129:K130">
    <cfRule type="cellIs" dxfId="65" priority="102" operator="equal">
      <formula>0</formula>
    </cfRule>
  </conditionalFormatting>
  <conditionalFormatting sqref="J128:K128 J123:M124">
    <cfRule type="cellIs" dxfId="64" priority="101" operator="equal">
      <formula>0</formula>
    </cfRule>
  </conditionalFormatting>
  <conditionalFormatting sqref="J135:M136">
    <cfRule type="cellIs" dxfId="63" priority="100" operator="equal">
      <formula>0</formula>
    </cfRule>
  </conditionalFormatting>
  <conditionalFormatting sqref="J83:M86">
    <cfRule type="cellIs" dxfId="62" priority="99" operator="equal">
      <formula>0</formula>
    </cfRule>
  </conditionalFormatting>
  <conditionalFormatting sqref="F97:I122 F80:I82 F87:I91">
    <cfRule type="cellIs" dxfId="61" priority="98" operator="equal">
      <formula>0</formula>
    </cfRule>
  </conditionalFormatting>
  <conditionalFormatting sqref="F79:I79">
    <cfRule type="cellIs" dxfId="60" priority="97" operator="equal">
      <formula>0</formula>
    </cfRule>
  </conditionalFormatting>
  <conditionalFormatting sqref="F92:I92 F94:I96">
    <cfRule type="cellIs" dxfId="59" priority="94" operator="equal">
      <formula>0</formula>
    </cfRule>
  </conditionalFormatting>
  <conditionalFormatting sqref="F129:G130">
    <cfRule type="cellIs" dxfId="58" priority="92" operator="equal">
      <formula>0</formula>
    </cfRule>
  </conditionalFormatting>
  <conditionalFormatting sqref="F123:G124 F128:G128">
    <cfRule type="cellIs" dxfId="57" priority="91" operator="equal">
      <formula>0</formula>
    </cfRule>
  </conditionalFormatting>
  <conditionalFormatting sqref="F135:I136">
    <cfRule type="cellIs" dxfId="56" priority="90" operator="equal">
      <formula>0</formula>
    </cfRule>
  </conditionalFormatting>
  <conditionalFormatting sqref="F83:I86">
    <cfRule type="cellIs" dxfId="55" priority="89" operator="equal">
      <formula>0</formula>
    </cfRule>
  </conditionalFormatting>
  <conditionalFormatting sqref="X80:AA82 X87:AA91 X97:AA122">
    <cfRule type="cellIs" dxfId="54" priority="88" operator="equal">
      <formula>0</formula>
    </cfRule>
  </conditionalFormatting>
  <conditionalFormatting sqref="X79:AA79">
    <cfRule type="cellIs" dxfId="53" priority="87" operator="equal">
      <formula>0</formula>
    </cfRule>
  </conditionalFormatting>
  <conditionalFormatting sqref="X92:AA92 X94:AA96">
    <cfRule type="cellIs" dxfId="52" priority="84" operator="equal">
      <formula>0</formula>
    </cfRule>
  </conditionalFormatting>
  <conditionalFormatting sqref="X128:AA130">
    <cfRule type="cellIs" dxfId="51" priority="83" operator="equal">
      <formula>0</formula>
    </cfRule>
  </conditionalFormatting>
  <conditionalFormatting sqref="Y123:AA124">
    <cfRule type="cellIs" dxfId="50" priority="82" operator="equal">
      <formula>0</formula>
    </cfRule>
  </conditionalFormatting>
  <conditionalFormatting sqref="X135:AA136">
    <cfRule type="cellIs" dxfId="49" priority="81" operator="equal">
      <formula>0</formula>
    </cfRule>
  </conditionalFormatting>
  <conditionalFormatting sqref="X83:AA86">
    <cfRule type="cellIs" dxfId="48" priority="80" operator="equal">
      <formula>0</formula>
    </cfRule>
  </conditionalFormatting>
  <conditionalFormatting sqref="D35:E35">
    <cfRule type="cellIs" dxfId="47" priority="77" operator="equal">
      <formula>0</formula>
    </cfRule>
  </conditionalFormatting>
  <conditionalFormatting sqref="F35:Q35 T35:X35">
    <cfRule type="cellIs" dxfId="46" priority="76" operator="equal">
      <formula>0</formula>
    </cfRule>
  </conditionalFormatting>
  <conditionalFormatting sqref="X123:X124">
    <cfRule type="cellIs" dxfId="45" priority="60" operator="equal">
      <formula>0</formula>
    </cfRule>
    <cfRule type="cellIs" priority="61" operator="equal">
      <formula>0</formula>
    </cfRule>
  </conditionalFormatting>
  <conditionalFormatting sqref="H128:I130">
    <cfRule type="cellIs" dxfId="44" priority="58" operator="equal">
      <formula>0</formula>
    </cfRule>
  </conditionalFormatting>
  <conditionalFormatting sqref="I123:I124">
    <cfRule type="cellIs" dxfId="43" priority="57" operator="equal">
      <formula>0</formula>
    </cfRule>
  </conditionalFormatting>
  <conditionalFormatting sqref="H123:H124">
    <cfRule type="cellIs" dxfId="42" priority="55" operator="equal">
      <formula>0</formula>
    </cfRule>
    <cfRule type="cellIs" priority="56" operator="equal">
      <formula>0</formula>
    </cfRule>
  </conditionalFormatting>
  <conditionalFormatting sqref="D32:AY32">
    <cfRule type="cellIs" dxfId="41" priority="52" operator="equal">
      <formula>0</formula>
    </cfRule>
  </conditionalFormatting>
  <conditionalFormatting sqref="AD92 AD94:AD96">
    <cfRule type="cellIs" dxfId="40" priority="51" operator="equal">
      <formula>0</formula>
    </cfRule>
  </conditionalFormatting>
  <conditionalFormatting sqref="AB78:AY78">
    <cfRule type="cellIs" dxfId="39" priority="38" operator="equal">
      <formula>0</formula>
    </cfRule>
  </conditionalFormatting>
  <conditionalFormatting sqref="D78:E78 R78:W78">
    <cfRule type="cellIs" dxfId="38" priority="37" operator="equal">
      <formula>0</formula>
    </cfRule>
  </conditionalFormatting>
  <conditionalFormatting sqref="N78:Q78">
    <cfRule type="cellIs" dxfId="37" priority="36" operator="equal">
      <formula>0</formula>
    </cfRule>
  </conditionalFormatting>
  <conditionalFormatting sqref="J78:M78">
    <cfRule type="cellIs" dxfId="36" priority="35" operator="equal">
      <formula>0</formula>
    </cfRule>
  </conditionalFormatting>
  <conditionalFormatting sqref="F78:I78">
    <cfRule type="cellIs" dxfId="35" priority="34" operator="equal">
      <formula>0</formula>
    </cfRule>
  </conditionalFormatting>
  <conditionalFormatting sqref="X78:AA78">
    <cfRule type="cellIs" dxfId="34" priority="33" operator="equal">
      <formula>0</formula>
    </cfRule>
  </conditionalFormatting>
  <conditionalFormatting sqref="AE92">
    <cfRule type="cellIs" dxfId="33" priority="30" operator="equal">
      <formula>0</formula>
    </cfRule>
  </conditionalFormatting>
  <conditionalFormatting sqref="AE93:AY93">
    <cfRule type="cellIs" dxfId="32" priority="29" operator="equal">
      <formula>0</formula>
    </cfRule>
  </conditionalFormatting>
  <conditionalFormatting sqref="AB93:AC93 R93:W93 D93:E93">
    <cfRule type="cellIs" dxfId="31" priority="28" operator="equal">
      <formula>0</formula>
    </cfRule>
  </conditionalFormatting>
  <conditionalFormatting sqref="N93:Q93">
    <cfRule type="cellIs" dxfId="30" priority="27" operator="equal">
      <formula>0</formula>
    </cfRule>
  </conditionalFormatting>
  <conditionalFormatting sqref="J93:M93">
    <cfRule type="cellIs" dxfId="29" priority="26" operator="equal">
      <formula>0</formula>
    </cfRule>
  </conditionalFormatting>
  <conditionalFormatting sqref="F93:I93">
    <cfRule type="cellIs" dxfId="28" priority="25" operator="equal">
      <formula>0</formula>
    </cfRule>
  </conditionalFormatting>
  <conditionalFormatting sqref="X93:AA93">
    <cfRule type="cellIs" dxfId="27" priority="24" operator="equal">
      <formula>0</formula>
    </cfRule>
  </conditionalFormatting>
  <conditionalFormatting sqref="AD93">
    <cfRule type="cellIs" dxfId="26" priority="23" operator="equal">
      <formula>0</formula>
    </cfRule>
  </conditionalFormatting>
  <conditionalFormatting sqref="AJ125:AY127">
    <cfRule type="cellIs" dxfId="25" priority="22" operator="equal">
      <formula>0</formula>
    </cfRule>
  </conditionalFormatting>
  <conditionalFormatting sqref="T125:W127 AB125:AI127">
    <cfRule type="cellIs" dxfId="24" priority="21" operator="equal">
      <formula>0</formula>
    </cfRule>
  </conditionalFormatting>
  <conditionalFormatting sqref="D126:E127 R126:S127">
    <cfRule type="cellIs" dxfId="23" priority="20" operator="equal">
      <formula>0</formula>
    </cfRule>
  </conditionalFormatting>
  <conditionalFormatting sqref="R125:S125 D125:E125">
    <cfRule type="cellIs" dxfId="22" priority="19" operator="equal">
      <formula>0</formula>
    </cfRule>
  </conditionalFormatting>
  <conditionalFormatting sqref="P125:Q127">
    <cfRule type="cellIs" dxfId="21" priority="18" operator="equal">
      <formula>0</formula>
    </cfRule>
  </conditionalFormatting>
  <conditionalFormatting sqref="N126:O127">
    <cfRule type="cellIs" dxfId="20" priority="17" operator="equal">
      <formula>0</formula>
    </cfRule>
  </conditionalFormatting>
  <conditionalFormatting sqref="N125:O125">
    <cfRule type="cellIs" dxfId="19" priority="16" operator="equal">
      <formula>0</formula>
    </cfRule>
  </conditionalFormatting>
  <conditionalFormatting sqref="L125:M127">
    <cfRule type="cellIs" dxfId="18" priority="15" operator="equal">
      <formula>0</formula>
    </cfRule>
  </conditionalFormatting>
  <conditionalFormatting sqref="J126:K127">
    <cfRule type="cellIs" dxfId="17" priority="14" operator="equal">
      <formula>0</formula>
    </cfRule>
  </conditionalFormatting>
  <conditionalFormatting sqref="J125:K125">
    <cfRule type="cellIs" dxfId="16" priority="13" operator="equal">
      <formula>0</formula>
    </cfRule>
  </conditionalFormatting>
  <conditionalFormatting sqref="F126:G127">
    <cfRule type="cellIs" dxfId="15" priority="12" operator="equal">
      <formula>0</formula>
    </cfRule>
  </conditionalFormatting>
  <conditionalFormatting sqref="F125:G125">
    <cfRule type="cellIs" dxfId="14" priority="11" operator="equal">
      <formula>0</formula>
    </cfRule>
  </conditionalFormatting>
  <conditionalFormatting sqref="X125:AA127">
    <cfRule type="cellIs" dxfId="13" priority="10" operator="equal">
      <formula>0</formula>
    </cfRule>
  </conditionalFormatting>
  <conditionalFormatting sqref="H125:I127">
    <cfRule type="cellIs" dxfId="12" priority="9" operator="equal">
      <formula>0</formula>
    </cfRule>
  </conditionalFormatting>
  <conditionalFormatting sqref="AH83">
    <cfRule type="cellIs" dxfId="7" priority="6" operator="equal">
      <formula>0</formula>
    </cfRule>
  </conditionalFormatting>
  <conditionalFormatting sqref="AE94">
    <cfRule type="cellIs" dxfId="4" priority="5" operator="equal">
      <formula>0</formula>
    </cfRule>
  </conditionalFormatting>
  <conditionalFormatting sqref="AE95">
    <cfRule type="cellIs" dxfId="3" priority="4" operator="equal">
      <formula>0</formula>
    </cfRule>
  </conditionalFormatting>
  <conditionalFormatting sqref="AE96">
    <cfRule type="cellIs" dxfId="2" priority="3" operator="equal">
      <formula>0</formula>
    </cfRule>
  </conditionalFormatting>
  <conditionalFormatting sqref="AH130:AI130">
    <cfRule type="cellIs" dxfId="1" priority="2" operator="equal">
      <formula>0</formula>
    </cfRule>
  </conditionalFormatting>
  <conditionalFormatting sqref="AH129:AI129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4:AY34 D91:AC91 AF91:AY91 D117:AY117 D122:AY122" formulaRange="1"/>
    <ignoredError sqref="P19:U19 A30:A77 A138:A139 A80:A92 A94:A124 A128:A136 A140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>SalnikovNE</dc:creator>
  <cp:keywords>Отчет ИП 2020 I квартал</cp:keywords>
  <cp:lastModifiedBy/>
  <dcterms:created xsi:type="dcterms:W3CDTF">2015-06-05T18:19:34Z</dcterms:created>
  <dcterms:modified xsi:type="dcterms:W3CDTF">2020-08-11T06:45:29Z</dcterms:modified>
  <cp:contentStatus>готова</cp:contentStatus>
</cp:coreProperties>
</file>