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755" firstSheet="4" activeTab="11"/>
  </bookViews>
  <sheets>
    <sheet name="1. паспорт местоположение" sheetId="7" r:id="rId1"/>
    <sheet name="2. паспорт  ТП" sheetId="85"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86" r:id="rId11"/>
    <sheet name="8. Общие сведения" sheetId="22" r:id="rId12"/>
  </sheets>
  <definedNames>
    <definedName name="_xlnm._FilterDatabase" localSheetId="1" hidden="1">'2. паспорт  ТП'!$I$1:$I$425</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ТП'!$A$1:$S$207</definedName>
    <definedName name="_xlnm.Print_Area" localSheetId="2">'3.1. паспорт Техсостояние ПС'!$A$2:$T$41</definedName>
    <definedName name="_xlnm.Print_Area" localSheetId="3">'3.2 паспорт Техсостояние ЛЭП'!$A$1:$AA$51</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calcOnSave="0"/>
</workbook>
</file>

<file path=xl/calcChain.xml><?xml version="1.0" encoding="utf-8"?>
<calcChain xmlns="http://schemas.openxmlformats.org/spreadsheetml/2006/main">
  <c r="C25" i="6" l="1"/>
  <c r="F25" i="86" l="1"/>
  <c r="G25" i="86" s="1"/>
  <c r="H25" i="86" s="1"/>
  <c r="I25" i="86" s="1"/>
  <c r="J25" i="86" s="1"/>
  <c r="K25" i="86" s="1"/>
  <c r="L25" i="86" s="1"/>
  <c r="M25" i="86" s="1"/>
  <c r="N25" i="86" s="1"/>
  <c r="O25" i="86" s="1"/>
  <c r="P25" i="86" s="1"/>
  <c r="Q25" i="86" s="1"/>
  <c r="R25" i="86" s="1"/>
  <c r="S25" i="86" s="1"/>
  <c r="T25" i="86" s="1"/>
  <c r="U25" i="86" s="1"/>
  <c r="V25" i="86" s="1"/>
  <c r="W25" i="86" s="1"/>
  <c r="X25" i="86" s="1"/>
  <c r="Y25" i="86" s="1"/>
  <c r="Z25" i="86" s="1"/>
  <c r="AA25" i="86" s="1"/>
  <c r="AB25" i="86" s="1"/>
  <c r="AC25" i="86" s="1"/>
  <c r="AD25" i="86" s="1"/>
  <c r="AE25" i="86" s="1"/>
  <c r="AF25" i="86" s="1"/>
  <c r="AG25" i="86" s="1"/>
  <c r="AH25" i="86" s="1"/>
  <c r="AI25" i="86" s="1"/>
  <c r="AJ25" i="86" s="1"/>
  <c r="AK25" i="86" s="1"/>
  <c r="AL25" i="86" s="1"/>
  <c r="AM25" i="86" s="1"/>
  <c r="AN25" i="86" s="1"/>
  <c r="AO25" i="86" s="1"/>
  <c r="AP25" i="86" s="1"/>
  <c r="AQ25" i="86" s="1"/>
  <c r="AR25" i="86" s="1"/>
  <c r="AS25" i="86" s="1"/>
  <c r="AT25" i="86" s="1"/>
  <c r="AU25" i="86" s="1"/>
  <c r="AV25" i="86" s="1"/>
  <c r="AB56" i="15" l="1"/>
  <c r="AA56" i="15"/>
  <c r="Q56" i="15"/>
  <c r="AB49" i="15"/>
  <c r="AA47" i="15"/>
  <c r="AB47" i="15"/>
  <c r="H56" i="15"/>
  <c r="I56" i="15"/>
  <c r="J56" i="15"/>
  <c r="K56" i="15"/>
  <c r="L56" i="15"/>
  <c r="M56" i="15"/>
  <c r="N56" i="15"/>
  <c r="O56" i="15"/>
  <c r="P56" i="15"/>
  <c r="G56" i="15"/>
  <c r="H47" i="15"/>
  <c r="I47" i="15"/>
  <c r="J47" i="15"/>
  <c r="K47" i="15"/>
  <c r="L47" i="15"/>
  <c r="M47" i="15"/>
  <c r="N47" i="15"/>
  <c r="O47" i="15"/>
  <c r="P47" i="15"/>
  <c r="R47" i="15"/>
  <c r="S47" i="15"/>
  <c r="T47" i="15"/>
  <c r="V47" i="15"/>
  <c r="W47" i="15"/>
  <c r="X47" i="15"/>
  <c r="Y47" i="15"/>
  <c r="Z47" i="15"/>
  <c r="G47" i="15"/>
  <c r="H45" i="15"/>
  <c r="I45" i="15"/>
  <c r="J45" i="15"/>
  <c r="K45" i="15"/>
  <c r="L45" i="15"/>
  <c r="M45" i="15"/>
  <c r="N45" i="15"/>
  <c r="O45" i="15"/>
  <c r="P45" i="15"/>
  <c r="Q45" i="15"/>
  <c r="R45" i="15"/>
  <c r="S45" i="15"/>
  <c r="T45" i="15"/>
  <c r="U45" i="15"/>
  <c r="V45" i="15"/>
  <c r="W45" i="15"/>
  <c r="X45" i="15"/>
  <c r="Y45" i="15"/>
  <c r="Z45" i="15"/>
  <c r="AA45" i="15"/>
  <c r="AB45" i="15"/>
  <c r="G45" i="15"/>
  <c r="AA25" i="15" l="1"/>
  <c r="AA26" i="15"/>
  <c r="AA28" i="15"/>
  <c r="AA29" i="15"/>
  <c r="AB25" i="15"/>
  <c r="AB26" i="15"/>
  <c r="AB28" i="15"/>
  <c r="AB29" i="15"/>
  <c r="AB24" i="15"/>
  <c r="AA24" i="15"/>
  <c r="B27" i="22" l="1"/>
  <c r="G30" i="15"/>
  <c r="H30" i="15"/>
  <c r="I30" i="15"/>
  <c r="J30" i="15"/>
  <c r="K30" i="15"/>
  <c r="L30" i="15"/>
  <c r="M30" i="15"/>
  <c r="N30" i="15"/>
  <c r="O30" i="15"/>
  <c r="P30" i="15"/>
  <c r="Q30" i="15"/>
  <c r="R30" i="15"/>
  <c r="S30" i="15"/>
  <c r="T30" i="15"/>
  <c r="U30" i="15"/>
  <c r="V30" i="15"/>
  <c r="W30" i="15"/>
  <c r="X30" i="15"/>
  <c r="Y30" i="15"/>
  <c r="Z30" i="15"/>
  <c r="G27" i="15"/>
  <c r="H27" i="15"/>
  <c r="I27" i="15"/>
  <c r="J27" i="15"/>
  <c r="K27" i="15"/>
  <c r="L27" i="15"/>
  <c r="M27" i="15"/>
  <c r="N27" i="15"/>
  <c r="O27" i="15"/>
  <c r="P27" i="15"/>
  <c r="R27" i="15"/>
  <c r="S27" i="15"/>
  <c r="AA27" i="15" s="1"/>
  <c r="T27" i="15"/>
  <c r="U27" i="15"/>
  <c r="AB27" i="15" s="1"/>
  <c r="V27" i="15"/>
  <c r="W27" i="15"/>
  <c r="X27" i="15"/>
  <c r="Y27" i="15"/>
  <c r="Z27" i="15"/>
  <c r="B24" i="22" l="1"/>
  <c r="E29" i="15"/>
  <c r="F29" i="15"/>
  <c r="C24" i="15" l="1"/>
  <c r="F24" i="15" s="1"/>
  <c r="AA30" i="15"/>
  <c r="AB30" i="15"/>
  <c r="D24" i="15"/>
  <c r="C27" i="15" l="1"/>
  <c r="C30" i="15"/>
  <c r="E24" i="15"/>
  <c r="D30" i="15"/>
  <c r="D27" i="15"/>
  <c r="A12" i="22"/>
  <c r="E30" i="15" l="1"/>
  <c r="E27" i="15"/>
  <c r="B22" i="22"/>
  <c r="F30" i="15" l="1"/>
  <c r="F27" i="15"/>
  <c r="A5" i="6"/>
  <c r="A5" i="22"/>
  <c r="A4" i="15"/>
  <c r="A5" i="16"/>
  <c r="A5" i="19"/>
  <c r="A5" i="10"/>
  <c r="A4" i="17"/>
  <c r="A5" i="14"/>
  <c r="A6" i="13"/>
  <c r="A15" i="22"/>
  <c r="B21" i="22" s="1"/>
  <c r="A14" i="15"/>
  <c r="A15" i="16"/>
  <c r="A15" i="19"/>
  <c r="A15" i="10"/>
  <c r="A14" i="17"/>
  <c r="A15" i="6"/>
  <c r="E15" i="14"/>
  <c r="A16" i="13"/>
  <c r="A11" i="15"/>
  <c r="A12" i="16"/>
  <c r="A12" i="19"/>
  <c r="A12" i="10"/>
  <c r="A11" i="17"/>
  <c r="A12" i="6"/>
  <c r="E12" i="14"/>
  <c r="A13" i="13"/>
  <c r="A9" i="22"/>
  <c r="A8" i="15"/>
  <c r="A9" i="16"/>
  <c r="A9" i="19"/>
  <c r="A8" i="17"/>
  <c r="A9" i="10"/>
  <c r="A9" i="6"/>
  <c r="E9" i="14"/>
  <c r="A10" i="13"/>
</calcChain>
</file>

<file path=xl/sharedStrings.xml><?xml version="1.0" encoding="utf-8"?>
<sst xmlns="http://schemas.openxmlformats.org/spreadsheetml/2006/main" count="4486" uniqueCount="952">
  <si>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</si>
  <si>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</si>
  <si>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</si>
  <si>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</si>
  <si>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</si>
  <si>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</si>
  <si>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</si>
  <si>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</si>
  <si>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</si>
  <si>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</si>
  <si>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</si>
  <si>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</si>
  <si>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</si>
  <si>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</si>
  <si>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</si>
  <si>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</si>
  <si>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</si>
  <si>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</si>
  <si>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</si>
  <si>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</si>
  <si>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</si>
  <si>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</si>
  <si>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</si>
  <si>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</si>
  <si>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</si>
  <si>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</si>
  <si>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</si>
  <si>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</si>
  <si>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</si>
  <si>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</si>
  <si>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</si>
  <si>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</si>
  <si>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</si>
  <si>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</si>
  <si>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</si>
  <si>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</si>
  <si>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</si>
  <si>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</si>
  <si>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</si>
  <si>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</si>
  <si>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</si>
  <si>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</si>
  <si>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</si>
  <si>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</si>
  <si>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</si>
  <si>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</si>
  <si>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</si>
  <si>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</si>
  <si>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</si>
  <si>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</si>
  <si>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</si>
  <si>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</si>
  <si>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</si>
  <si>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</si>
  <si>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</si>
  <si>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</si>
  <si>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</si>
  <si>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</si>
  <si>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</si>
  <si>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</si>
  <si>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</si>
  <si>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</si>
  <si>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</si>
  <si>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</si>
  <si>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</si>
  <si>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</si>
  <si>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</si>
  <si>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</si>
  <si>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</si>
  <si>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</si>
  <si>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</si>
  <si>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</si>
  <si>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</si>
  <si>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</si>
  <si>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</si>
  <si>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</si>
  <si>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</si>
  <si>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</si>
  <si>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</si>
  <si>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</si>
  <si>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</si>
  <si>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</si>
  <si>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</si>
  <si>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</si>
  <si>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</si>
  <si>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</si>
  <si>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</si>
  <si>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</si>
  <si>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</si>
  <si>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</si>
  <si>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</si>
  <si>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</si>
  <si>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</si>
  <si>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</si>
  <si>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</si>
  <si>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</si>
  <si>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</si>
  <si>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</si>
  <si>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</si>
  <si>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</si>
  <si>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</si>
  <si>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</si>
  <si>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</si>
  <si>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</si>
  <si>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</si>
  <si>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</si>
  <si>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</si>
  <si>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</si>
  <si>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</si>
  <si>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</si>
  <si>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</si>
  <si>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</si>
  <si>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</si>
  <si>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</si>
  <si>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</si>
  <si>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</si>
  <si>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</si>
  <si>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</si>
  <si>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</si>
  <si>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</si>
  <si>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</si>
  <si>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</si>
  <si>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</si>
  <si>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</si>
  <si>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</si>
  <si>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</si>
  <si>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</si>
  <si>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</si>
  <si>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</si>
  <si>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</si>
  <si>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</si>
  <si>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</si>
  <si>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</si>
  <si>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</si>
  <si>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</si>
  <si>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</si>
  <si>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</si>
  <si>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</si>
  <si>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</si>
  <si>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</si>
  <si>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</si>
  <si>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</si>
  <si>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</si>
  <si>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</si>
  <si>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</si>
  <si>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</si>
  <si>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</si>
  <si>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</si>
  <si>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</si>
  <si>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</si>
  <si>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</si>
  <si>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</si>
  <si>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</si>
  <si>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</si>
  <si>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</si>
  <si>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</si>
  <si>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</si>
  <si>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</si>
  <si>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</si>
  <si>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</si>
  <si>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</si>
  <si>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</si>
  <si>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</si>
  <si>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</si>
  <si>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</si>
  <si>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</si>
  <si>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</si>
  <si>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</si>
  <si>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</si>
  <si>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</si>
  <si>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</si>
  <si>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</si>
  <si>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</si>
  <si>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</si>
  <si>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</si>
  <si>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</si>
  <si>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</si>
  <si>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</si>
  <si>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</si>
  <si>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</si>
  <si>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</si>
  <si>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</si>
  <si>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</si>
  <si>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</si>
  <si>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</si>
  <si>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</si>
  <si>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</si>
  <si>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</si>
  <si>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</si>
  <si>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</si>
  <si>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</si>
  <si>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</si>
  <si>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</si>
  <si>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</si>
  <si>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</si>
  <si>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</si>
  <si>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</si>
  <si>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</si>
  <si>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</si>
  <si>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</si>
  <si>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</si>
  <si>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</si>
  <si>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</si>
  <si>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</si>
  <si>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</si>
  <si>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</si>
  <si>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</si>
  <si>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</si>
  <si>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</si>
  <si>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</si>
  <si>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</si>
  <si>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</si>
  <si>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</si>
  <si>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</si>
  <si>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</si>
  <si>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</si>
  <si>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</si>
  <si>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</si>
  <si>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</si>
  <si>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</si>
  <si>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</si>
  <si>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</si>
  <si>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</si>
  <si>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</si>
  <si>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</si>
  <si>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</si>
  <si>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</si>
  <si>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</si>
  <si>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</si>
  <si>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</si>
  <si>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</si>
  <si>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</si>
  <si>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</si>
  <si>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</si>
  <si>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</si>
  <si>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</si>
  <si>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</si>
  <si>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</si>
  <si>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</si>
  <si>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</si>
  <si>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</si>
  <si>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</si>
  <si>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</si>
  <si>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</si>
  <si>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</si>
  <si>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</si>
  <si>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</si>
  <si>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</si>
  <si>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</si>
  <si>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</si>
  <si>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</si>
  <si>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</si>
  <si>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</si>
  <si>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</si>
  <si>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</si>
  <si>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</si>
  <si>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</si>
  <si>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</si>
  <si>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</si>
  <si>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</si>
  <si>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</si>
  <si>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</si>
  <si>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</si>
  <si>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</si>
  <si>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</si>
  <si>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</si>
  <si>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</si>
  <si>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</si>
  <si>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</si>
  <si>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</si>
  <si>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</si>
  <si>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</si>
  <si>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</si>
  <si>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</si>
  <si>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</si>
  <si>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</si>
  <si>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</si>
  <si>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</si>
  <si>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</si>
  <si>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</si>
  <si>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</si>
  <si>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</si>
  <si>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</si>
  <si>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</si>
  <si>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</si>
  <si>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</si>
  <si>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</si>
  <si>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</si>
  <si>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</si>
  <si>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</si>
  <si>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</si>
  <si>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</si>
  <si>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</si>
  <si>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</si>
  <si>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</si>
  <si>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</si>
  <si>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</si>
  <si>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</si>
  <si>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</si>
  <si>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</si>
  <si>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</si>
  <si>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</si>
  <si>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</si>
  <si>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</si>
  <si>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</si>
  <si>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</si>
  <si>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</si>
  <si>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</si>
  <si>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</si>
  <si>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</si>
  <si>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</si>
  <si>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</si>
  <si>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</si>
  <si>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</si>
  <si>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</si>
  <si>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</si>
  <si>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</si>
  <si>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</si>
  <si>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</si>
  <si>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</si>
  <si>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</si>
  <si>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</si>
  <si>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</si>
  <si>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</si>
  <si>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</si>
  <si>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</si>
  <si>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</si>
  <si>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</si>
  <si>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</si>
  <si>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</si>
  <si>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</si>
  <si>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</si>
  <si>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</si>
  <si>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</si>
  <si>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</si>
  <si>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</si>
  <si>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</si>
  <si>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</si>
  <si>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</si>
  <si>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</si>
  <si>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</si>
  <si>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</si>
  <si>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</si>
  <si>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</si>
  <si>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</si>
  <si>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</si>
  <si>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</si>
  <si>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</si>
  <si>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</si>
  <si>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</si>
  <si>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</si>
  <si>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</si>
  <si>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</si>
  <si>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</si>
  <si>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</si>
  <si>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</si>
  <si>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</si>
  <si>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</si>
  <si>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</si>
  <si>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</si>
  <si>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</si>
  <si>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</si>
  <si>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</si>
  <si>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</si>
  <si>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</si>
  <si>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</si>
  <si>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</si>
  <si>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</si>
  <si>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</si>
  <si>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</si>
  <si>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</si>
  <si>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</si>
  <si>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</si>
  <si>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</si>
  <si>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</si>
  <si>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</si>
  <si>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</si>
  <si>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</si>
  <si>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</si>
  <si>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</si>
  <si>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</si>
  <si>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</si>
  <si>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</si>
  <si>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</si>
  <si>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</si>
  <si>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</si>
  <si>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</si>
  <si>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</si>
  <si>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</si>
  <si>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</si>
  <si>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</si>
  <si>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</si>
  <si>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</si>
  <si>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</si>
  <si>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</si>
  <si>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</si>
  <si>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</si>
  <si>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</si>
  <si>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</si>
  <si>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</si>
  <si>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</si>
  <si>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</si>
  <si>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</si>
  <si>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</si>
  <si>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</si>
  <si>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</si>
  <si>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</si>
  <si>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</si>
  <si>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</si>
  <si>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</si>
  <si>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</si>
  <si>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</si>
  <si>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</si>
  <si>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</si>
  <si>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</si>
  <si>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</si>
  <si>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</si>
  <si>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</si>
  <si>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</si>
  <si>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</si>
  <si>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</si>
  <si>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</si>
  <si>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</si>
  <si>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</si>
  <si>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</si>
  <si>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</si>
  <si>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</si>
  <si>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</si>
  <si>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</si>
  <si>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</si>
  <si>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</si>
  <si>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</si>
  <si>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</si>
  <si>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</si>
  <si>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</si>
  <si>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</si>
  <si>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</si>
  <si>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</si>
  <si>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</si>
  <si>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</si>
  <si>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</si>
  <si>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</si>
  <si>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</si>
  <si>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</si>
  <si>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</si>
  <si>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</si>
  <si>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</si>
  <si>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</si>
  <si>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</si>
  <si>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</si>
  <si>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</si>
  <si>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</si>
  <si>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</si>
  <si>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</si>
  <si>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</si>
  <si>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</si>
  <si>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</si>
  <si>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</si>
  <si>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</si>
  <si>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</si>
  <si>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</si>
  <si>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</si>
  <si>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</si>
  <si>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</si>
  <si>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</si>
  <si>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</si>
  <si>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</si>
  <si>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</si>
  <si>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</si>
  <si>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</si>
  <si>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</si>
  <si>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</si>
  <si>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</si>
  <si>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</si>
  <si>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</si>
  <si>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</si>
  <si>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</si>
  <si>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</si>
  <si>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</si>
  <si>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</si>
  <si>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</si>
  <si>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</si>
  <si>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</si>
  <si>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</si>
  <si>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</si>
  <si>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</si>
  <si>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</si>
  <si>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</si>
  <si>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</si>
  <si>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</si>
  <si>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</si>
  <si>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</si>
  <si>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</si>
  <si>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</si>
  <si>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</si>
  <si>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</si>
  <si>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</si>
  <si>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</si>
  <si>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</si>
  <si>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</si>
  <si>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</si>
  <si>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</si>
  <si>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</si>
  <si>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</si>
  <si>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</si>
  <si>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</si>
  <si>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</si>
  <si>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</si>
  <si>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</si>
  <si>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электроснабжение новых потребителей</t>
  </si>
  <si>
    <t>Развитие электрической сети/усиление существующей электрической сети, связанное с подключением новых потребителей</t>
  </si>
  <si>
    <t>Размер платы за технологическое присоединение (в соответствии с договором об осуществлении технологического присоединения), млн рублей с НДС</t>
  </si>
  <si>
    <t>строительство ВЛ-0,4кВ, разработку проектной документации, установка прибора учета</t>
  </si>
  <si>
    <t>1.1.1.1 Технологическое присоединение энергопринимающих устройств потребителей максимальной мощностью до 15 кВт включительно</t>
  </si>
  <si>
    <t>Строительство в целях технологического присоединения</t>
  </si>
  <si>
    <t>присоединение новых потребителей</t>
  </si>
  <si>
    <t>Г</t>
  </si>
  <si>
    <t>Тип опор (преобладающий вид
прокладки КЛ, опор)</t>
  </si>
  <si>
    <t>Максимальная мощность энергопринимающих устройств всего, кВт</t>
  </si>
  <si>
    <t>Максимальная мощность энергопринимающих устройств присоединяемых, кВт</t>
  </si>
  <si>
    <t>Максимальная мощность энергопринимающих устройств ранее присоединенных, кВт</t>
  </si>
  <si>
    <t>Год 2020</t>
  </si>
  <si>
    <t>Год 2021</t>
  </si>
  <si>
    <t>СИП,АПвПу, АВбШв, ж/б опоры, дер. опоры, арматура, КТПН.</t>
  </si>
  <si>
    <t xml:space="preserve">Факт </t>
  </si>
  <si>
    <t>Цели (указать укрупненные цели в соответствии с приложением 2)</t>
  </si>
  <si>
    <t xml:space="preserve">Строительство </t>
  </si>
  <si>
    <t>Строительство</t>
  </si>
  <si>
    <t>выполнено</t>
  </si>
  <si>
    <t>ВЛ-0,4кВ</t>
  </si>
  <si>
    <t>0,22кВ</t>
  </si>
  <si>
    <t>III</t>
  </si>
  <si>
    <t>жилой дом</t>
  </si>
  <si>
    <t>0,38кВ</t>
  </si>
  <si>
    <t>жб</t>
  </si>
  <si>
    <t>ВЛ</t>
  </si>
  <si>
    <t>Энергетика</t>
  </si>
  <si>
    <t>Прайс лист</t>
  </si>
  <si>
    <t>КЛ</t>
  </si>
  <si>
    <t>Технологическое присоединение энергопринимающих устройств потребителей максимальной мощностью до 15 кВт (2020г. I квартал)</t>
  </si>
  <si>
    <r>
      <t xml:space="preserve">Год раскрытия информации: </t>
    </r>
    <r>
      <rPr>
        <b/>
        <u/>
        <sz val="12"/>
        <rFont val="Times New Roman"/>
        <family val="1"/>
        <charset val="204"/>
      </rPr>
      <t>2020</t>
    </r>
    <r>
      <rPr>
        <b/>
        <sz val="12"/>
        <rFont val="Times New Roman"/>
        <family val="1"/>
        <charset val="204"/>
      </rPr>
      <t xml:space="preserve"> год</t>
    </r>
  </si>
  <si>
    <t>0005-ТП-2020 от 17.01.2020</t>
  </si>
  <si>
    <t>452450, Башкортостан Респ, Бирский р-н, Бирск г, Коммунистическая ул, дом № 11</t>
  </si>
  <si>
    <t>0008-ТП-2020 от 16.01.2020</t>
  </si>
  <si>
    <t>452000, РБ, г. Уфа, р-н Октябрьский, с. Нагаево, кв-л 35, кад. номер 02:55:040610:9582, ул. 65-летия Победы, д. 180-б</t>
  </si>
  <si>
    <t>0009-ТП-2020 от 16.01.2020</t>
  </si>
  <si>
    <t>452000, РБ, г. Уфа, р-н Октябрьский, с. Нагаево, кв-л 35, кад. номер 02:55:040610:9523, ул. Европейская, д. 2</t>
  </si>
  <si>
    <t>0010-ТП-2020 от 16.01.2020</t>
  </si>
  <si>
    <t>452000, РБ, г. Уфа, р-н Октябрьский, с. Нагаево, кв-л 35, кад. номер 02:55:040610:9305, ул. Доброжелательная, д.16</t>
  </si>
  <si>
    <t>0011-ТП-2020 от 16.01.2020</t>
  </si>
  <si>
    <t>452000, РБ, г. Уфа, р-н Октябрьский, с. Нагаево, кв-л 35, кад. номер 02:55:040610:9701, ул. Европейская, д. 12</t>
  </si>
  <si>
    <t>0012-ТП-2020 от 16.01.2020</t>
  </si>
  <si>
    <t>452000, РБ, г. Уфа, р-н Октябрьский, с. Нагаево, кв-л 35, кад. номер 02:55:040610:9636, ул. Славянская, д.30</t>
  </si>
  <si>
    <t>0024-ТП-2020 от 20.01.2020</t>
  </si>
  <si>
    <t>452000, РБ, г. Уфа, р-н Октябрьский, с. Нагаево, кв-л 35, кад. номер 02:55:040610:9393, ул. Европейская, д. 10</t>
  </si>
  <si>
    <t>0025-ТП-2020 от 28.01.2020</t>
  </si>
  <si>
    <t>452469, Башкортостан Респ, Бирский р-н, Бирск г, Пономаревка с, Кузнечная ул, дом № 1, корпус д</t>
  </si>
  <si>
    <t>0027-ТП-2020 от 28.01.2020</t>
  </si>
  <si>
    <t>452450, Башкортостан Респ, Бирский р-н, Бирск г, коллективный сад "Дубравушка", уч.29</t>
  </si>
  <si>
    <t>0032-ТП-2020 от 29.01.2020</t>
  </si>
  <si>
    <t>452450, Башкортостан Респ, Бирский р-н, Бирск г, коллективный сад "Дубравушка", уч.25</t>
  </si>
  <si>
    <t>0033-ТП-2020 от 29.01.2020</t>
  </si>
  <si>
    <t>452450, Башкортостан Респ, Бирский р-н, Бирск г, коллективный сад "Дубравушка", уч.27</t>
  </si>
  <si>
    <t>0035-ТП-2020 от 29.01.2020</t>
  </si>
  <si>
    <t>452450, Башкортостан Респ, Бирский р-н, Бирск г, коллективный сад "Дубравушка", уч.28</t>
  </si>
  <si>
    <t>0042-ТП-2020 от 30.01.2020</t>
  </si>
  <si>
    <t>452455, Башкортостан Респ, Бирский р-н, Бирск г, Кутузова ул, дом № 111</t>
  </si>
  <si>
    <t>0055-ТП-2020 от 13.02.2020</t>
  </si>
  <si>
    <t>452450, Башкортостан Респ, Бирский р-н, Бирск г, в районе завода "Прогресс", проезд № 1, гараж № 13</t>
  </si>
  <si>
    <t>0059-ТП-2020 от 13.02.2020</t>
  </si>
  <si>
    <t>452450, Башкортостан Респ, Бирский р-н, Бирск г, район электромеханического завода "Прогресс", проезд № 1, гараж № 7</t>
  </si>
  <si>
    <t>0061-ТП-2020 от 12.02.2020</t>
  </si>
  <si>
    <t>452450, Башкортостан Респ, Бирский р-н, Бирск г, Предпринимателей ул, дом № 52</t>
  </si>
  <si>
    <t>0083-ТП-2020 от 17.02.2020</t>
  </si>
  <si>
    <t>452451, Башкортостан Респ, Бирский р-н, Бирск г, Карла Маркса ул, дом № 25</t>
  </si>
  <si>
    <t>0088-ТП-2020 от 19.02.2020</t>
  </si>
  <si>
    <t>452000, РБ, г. Уфа, р-н Октябрьский, с. Нагаево, кв-л 35, кад. номер 02:55:040610:9318, ул. Доброжелательная, д. 28</t>
  </si>
  <si>
    <t>0090-ТП-2020 от 20.02.2020</t>
  </si>
  <si>
    <t>452469, Башкортостан Респ, Бирский р-н, Бирск г, Победы ул, дом № 35</t>
  </si>
  <si>
    <t>0110-ТП-2020 от 18.02.2020</t>
  </si>
  <si>
    <t>452455, Башкортостан Респ, Бирский р-н, Бирск г, Республиканская ул, дом № 42, корпус Р</t>
  </si>
  <si>
    <t>0115-ТП-2020 от 18.02.2020</t>
  </si>
  <si>
    <t>452451, Башкортостан Респ, Бирский р-н, Бирск г, Гагарина ул, дом № 91, корпус в</t>
  </si>
  <si>
    <t>0131-ТП-2020 от 26.02.2020</t>
  </si>
  <si>
    <t>452450, Башкортостан Респ, Бирский р-н, Бирск г, Гагарина ул, д. 86-б, пом. 14</t>
  </si>
  <si>
    <t>0152-ТП-2020 от 06.03.2020</t>
  </si>
  <si>
    <t>452469, Башкортостан Респ, Бирский р-н, Бирск г, Кленовая ул, дом № 32</t>
  </si>
  <si>
    <t>0153-ТП-2020 от 06.03.2020</t>
  </si>
  <si>
    <t>452455, Башкортостан Респ, Бирский р-н, Бирск г, Шоссейная ул, дом № 15</t>
  </si>
  <si>
    <t>0163-ТП-2020 от 11.03.2020</t>
  </si>
  <si>
    <t>452455, Башкортостан Респ, Бирский р-н, Бирск г, Республиканская ул, дом № 94</t>
  </si>
  <si>
    <t>0166-ТП-2020 от 05.03.2020</t>
  </si>
  <si>
    <t>452000, РБ, г. Уфа, р-н Октябрьский, с. Нагаево, кв-л 35, кад. номер 02:55:040610:9658, ул. Облепиховая, д. 27</t>
  </si>
  <si>
    <t>0171-ТП-2020 от 16.03.2020</t>
  </si>
  <si>
    <t>452450, Башкортостан Респ, Бирский р-н, Бирск г, район электромеханического завода "Прогресс", пр1, гараж № 33</t>
  </si>
  <si>
    <t>0179-ТП-2020 от 13.03.2020</t>
  </si>
  <si>
    <t>452000, РБ, г. Уфа, р-н Октябрьский, с. Нагаево, кв-л 35, кад. номер 02:55:040610:9452, ул. Почетная, д. 30</t>
  </si>
  <si>
    <t>0180-ТП-2020 от 13.03.2020</t>
  </si>
  <si>
    <t>452000, РБ, г. Уфа, р-н Октябрьский, с. Нагаево, кв-л 35, кад. номер 02:55:040610:9296, ул. Доброжелательная, д. 24</t>
  </si>
  <si>
    <t>0181-ТП-2020 от 13.03.2020</t>
  </si>
  <si>
    <t>452000, РБ, г. Уфа, р-н Октябрьский, с. Нагаево, кв-л 35, кад. номер 02:55:040610:9681, ул. Доброжелательная, д. 25</t>
  </si>
  <si>
    <t>0217-ТП-2020 от 27.03.2020</t>
  </si>
  <si>
    <t>452000, РБ, г. Уфа, р-н Октябрьский, с. Нагаево, кв-л 35, кад. номер 02:55:040610:9659, ул. Почетная, д. 15</t>
  </si>
  <si>
    <t>0219-ТП-2020 от 27.03.2020</t>
  </si>
  <si>
    <t>452000, РБ, г. Уфа, р-н Октябрьский, с. Нагаево, кв-л 35, кад. номер 02:55:040610:9468, ул. Облепиховая, д. 25</t>
  </si>
  <si>
    <t>0503-ТП-2019 от 02.09.2019</t>
  </si>
  <si>
    <t>452450, Башкортостан Респ, Бирский р-н, Бирск г, Подлесная ул, дом № 15, корпус а</t>
  </si>
  <si>
    <t>0698-ТП-2019 от 25.10.2019</t>
  </si>
  <si>
    <t>452450, Башкортостан Респ, Бирский р-н, Бирск г, Гагарина ул, 86-б, гараж 12</t>
  </si>
  <si>
    <t>0756-ТП-2019 от 20.11.2019</t>
  </si>
  <si>
    <t>452455, Башкортостан Респ, Бирский р-н, Бирск г, Шоссейная ул, дом № 51</t>
  </si>
  <si>
    <t>0760-ТП-2019 от 19.11.2019</t>
  </si>
  <si>
    <t>452470, Башкортостан Респ, Бирский р-н, "Дубравушка" коллективный сад, уч.47</t>
  </si>
  <si>
    <t>0761-ТП-2019 от 19.11.2019</t>
  </si>
  <si>
    <t>452470, Башкортостан Респ, Бирский р-н, "Дубравушка" коллективный сад, уч.41</t>
  </si>
  <si>
    <t>0767-ТП-2019 от 05.12.2019</t>
  </si>
  <si>
    <t>452450, Башкортостан Респ, Бирский р-н, Бирск г, Горгаз мкр, бокс 2/34</t>
  </si>
  <si>
    <t>0777-ТП-2019 от 20.12.2019</t>
  </si>
  <si>
    <t>452469, Башкортостан Респ, Бирский р-н, Бирск г, Победы ул, дом № 20</t>
  </si>
  <si>
    <t>0786-ТП-2019 от 09.12.2019</t>
  </si>
  <si>
    <t>452450, Башкортостан Респ, Бирский р-н, Бирск г, 2 Пятилетка ул, дом № 32</t>
  </si>
  <si>
    <t>0789-ТП-2019 от 10.12.2019</t>
  </si>
  <si>
    <t>452450, Башкортостан Респ, Бирский р-н, Бирск г, Революционная ул, дом № 6, кв. 2</t>
  </si>
  <si>
    <t>0793-ТП-2019 от 16.12.2019</t>
  </si>
  <si>
    <t>452455, Башкортостан Респ, Бирский р-н, Бирск г, Сиреневая ул, дом № 33</t>
  </si>
  <si>
    <t>0804-ТП-2019 от 19.12.2019</t>
  </si>
  <si>
    <t>452470, Башкортостан Респ, Бирский р-н, "Дубравушка" коллективный сад, уч. 46</t>
  </si>
  <si>
    <t>0809-ТП-2019 от 20.12.2019</t>
  </si>
  <si>
    <t>452450, Башкортостан Респ, Бирский р-н, Бирск г, Горгаз мкр, бокс 3/29</t>
  </si>
  <si>
    <t>0827-ТП-2019 от 10.01.2020</t>
  </si>
  <si>
    <t>452453, Башкортостан Респ, Бирский р-н, Бирск г, Мустая Карима ул, дом № 65</t>
  </si>
  <si>
    <t>0831-ТП-2019 от 27.12.2019</t>
  </si>
  <si>
    <t>452470, Башкортостан Респ, Бирский р-н, "Дубравушка" коллективный сад, уч. 49</t>
  </si>
  <si>
    <t>0835-ТП-2019 от 24.12.2019</t>
  </si>
  <si>
    <t>452455, Башкортостан Респ, Бирский р-н, Бирск г, Сиреневая ул, дом № 32</t>
  </si>
  <si>
    <t>0845-ТП-2019 от 27.12.2019</t>
  </si>
  <si>
    <t>452469, Башкортостан Респ, Бирский р-н, Бирск г, Радужная ул, дом № 106</t>
  </si>
  <si>
    <t>0846-ТП-2019 от 10.01.2020</t>
  </si>
  <si>
    <t>452452, Башкортостан Респ, Бирский р-н, Бирск г, Кирова ул, дом № 45</t>
  </si>
  <si>
    <t>0847-ТП-2019 от 30.12.2019</t>
  </si>
  <si>
    <t>452455, Башкортостан Респ, Бирский р-н, Бирск г, Республиканская ул, дом № 30</t>
  </si>
  <si>
    <t>0850-ТП-2019 от 14.01.2020</t>
  </si>
  <si>
    <t>452469, Башкортостан Респ, Бирский р-н, Бирск г, Столярова ул, дом № 119</t>
  </si>
  <si>
    <t>0006-ТП-2020 от 17.01.2020</t>
  </si>
  <si>
    <t>452000, Башкортостан Респ, Уфа г, Октябрьский р-н, Нагаево с, кад.02:55:040616:3241</t>
  </si>
  <si>
    <t>00214-ОТП/2016 от 04.05.2016</t>
  </si>
  <si>
    <t>РБ, г. Бирск, ул. Свиридова, д. 4</t>
  </si>
  <si>
    <t>0031-ТП-2020 от 28.01.2020</t>
  </si>
  <si>
    <t>452450, Башкортостан Респ, Бирский р-н, Бирск г, коллективный сад "Дубравушка", уч.13</t>
  </si>
  <si>
    <t>0056-ТП-2020 от 13.02.2020</t>
  </si>
  <si>
    <t>452450, Башкортостан Респ, Бирский р-н, Бирск г, в р-не з-да "Прогресс", проезд № 1, гараж 119</t>
  </si>
  <si>
    <t>0078-ТП-2020 от 12.02.2020</t>
  </si>
  <si>
    <t>452469, Башкортостан Респ, Бирский р-н, Бирск г, Жукова ул, дом № 49</t>
  </si>
  <si>
    <t>0132-ТП-2020 от 20.02.2020</t>
  </si>
  <si>
    <t>452469, Башкортостан Респ, Бирский р-н, Бирск г, Озерная ул, дом № 7</t>
  </si>
  <si>
    <t>0141-ТП-2020 от 06.03.2020</t>
  </si>
  <si>
    <t>452450, Башкортостан Респ, Бирский р-н, Бирск г, ул. Родниковая 14-а, бокс 2/23</t>
  </si>
  <si>
    <t>0537-ТП-2019 от 25.09.2019</t>
  </si>
  <si>
    <t>452469, Башкортостан Респ, Бирский р-н, Бирск г, Преображенская ул, дом № 14</t>
  </si>
  <si>
    <t>0666-ТП-2019 от 02.10.2019</t>
  </si>
  <si>
    <t>452450, Башкортостан Респ, Бирский р-н, Бирск г, Прогресс мкр, бокс 2/80</t>
  </si>
  <si>
    <t>0718-ТП-2019 от 31.10.2019</t>
  </si>
  <si>
    <t>452450, Башкортостан Респ, Бирский р-н, Бирск г, Цюрупы ул, дом № 54</t>
  </si>
  <si>
    <t>0795-ТП-2019 от 19.12.2019</t>
  </si>
  <si>
    <t>452450, Башкортостан Респ, Бирский р-н, Бирск г, район электромеханического завода Прогресс, пр. 3, гараж 46</t>
  </si>
  <si>
    <t>0807-ТП-2019 от 20.12.2019</t>
  </si>
  <si>
    <t>452450, Башкортостан Респ, Бирский р-н, Бирск г, Гарипова ул, дом № 2</t>
  </si>
  <si>
    <t>0826-ТП-2019 от 27.12.2019</t>
  </si>
  <si>
    <t>452469, Башкортостан Респ, Бирский р-н, Бирск г, Радостная ул, дом № 13</t>
  </si>
  <si>
    <t>0851-ТП-2019 от 14.01.2020</t>
  </si>
  <si>
    <t>452451, Башкортостан Респ, Бирский р-н, Бирск г, Родниковая ул, 14, корпус а, бокс 2/11</t>
  </si>
  <si>
    <t>Сечение провода на участке линии электропередачи, мм</t>
  </si>
  <si>
    <t>траншея</t>
  </si>
  <si>
    <t>СИП,АПвПу, АВбШв, ж/б опоры, дер. опоры, арматура</t>
  </si>
  <si>
    <t>Строительство в целях технологическтго присоединения на 2019 год</t>
  </si>
  <si>
    <t>закупка у ед.поставщика</t>
  </si>
  <si>
    <t xml:space="preserve">ООО "УралТрансСтрой"           </t>
  </si>
  <si>
    <t>6.2.7)</t>
  </si>
  <si>
    <t>конкурсная комиссия</t>
  </si>
  <si>
    <t xml:space="preserve"> по состоянию на 01.01.года 2019</t>
  </si>
  <si>
    <t>по состоянию на 01.05.года 2020</t>
  </si>
  <si>
    <t>0001-ТП-2020 от 22.01.2020</t>
  </si>
  <si>
    <t>452451, Башкортостан Респ, Бирский р-н, Бирск г, Родниковая ул, 14-А, бокс 2/5</t>
  </si>
  <si>
    <t>0015-ТП-2020 от 24.01.2020</t>
  </si>
  <si>
    <t>452469, Башкортостан Респ, Бирский р-н, Бирск г, Студенческая ул, дом № 43</t>
  </si>
  <si>
    <t>0026-ТП-2020 от 28.01.2020</t>
  </si>
  <si>
    <t>452452, Башкортостан Респ, Бирский р-н, Бирск г, Ромашка сад, 2/7</t>
  </si>
  <si>
    <t>0049-ТП-2020 от 03.02.2020</t>
  </si>
  <si>
    <t>452450, Башкортостан Респ, Бирский р-н, Бирск г, Газовик сад, участок №8</t>
  </si>
  <si>
    <t>0053-ТП-2020 от 03.02.2020</t>
  </si>
  <si>
    <t>452450, Башкортостан Респ, Бирский р-н, Бирск г, озеро Подворное, уч. 32</t>
  </si>
  <si>
    <t>0057-ТП-2020 от 14.02.2020</t>
  </si>
  <si>
    <t>452450, Башкортостан Респ, Бирский р-н, Бирск г, озеро Подворное, уч. 7</t>
  </si>
  <si>
    <t>0092-ТП-2020 от 19.02.2020</t>
  </si>
  <si>
    <t>452000, Башкортостан Респ, Уфа г, Нагаево с, кад. 02:55:040616:3393</t>
  </si>
  <si>
    <t>0093-ТП-2020 от 19.02.2020</t>
  </si>
  <si>
    <t>452000, Башкортостан Респ, Уфа г, Нагаево с, кад. 02:55:040616:3394</t>
  </si>
  <si>
    <t>0094-ТП-2020 от 19.02.2020</t>
  </si>
  <si>
    <t>452000, Башкортостан Респ, Уфа г, Нагаево с, кад. 02:55:040616:3395</t>
  </si>
  <si>
    <t>0095-ТП-2020 от 19.02.2020</t>
  </si>
  <si>
    <t>452000, Башкортостан Респ, Уфа г, Нагаево с, кад. 02:55:040616:3396</t>
  </si>
  <si>
    <t>0096-ТП-2020 от 19.02.2020</t>
  </si>
  <si>
    <t>452000, Башкортостан Респ, Уфа г, Нагаево с, кад. 02:55:040616:3397</t>
  </si>
  <si>
    <t>0097-ТП-2020 от 19.02.2020</t>
  </si>
  <si>
    <t>452000, Башкортостан Респ, Уфа г, Нагаево с, кад. 02:55:040616:3398</t>
  </si>
  <si>
    <t>0098-ТП-2020 от 19.02.2020</t>
  </si>
  <si>
    <t>452000, Башкортостан Респ, Уфа г, Нагаево с, кад. 02:55:040616:3399</t>
  </si>
  <si>
    <t>0099-ТП-2020 от 19.02.2020</t>
  </si>
  <si>
    <t>452000, Башкортостан Респ, Уфа г, Нагаево с, кад. 02:55:040616:3400</t>
  </si>
  <si>
    <t>0100-ТП-2020 от 19.02.2020</t>
  </si>
  <si>
    <t>452000, Башкортостан Респ, Уфа г, Нагаево с, кад. 02:55:040616:3401</t>
  </si>
  <si>
    <t>0101-ТП-2020 от 19.02.2020</t>
  </si>
  <si>
    <t>452000, Башкортостан Респ, Уфа г, Нагаево с, кад. 02:55:040616:3402</t>
  </si>
  <si>
    <t>0102-ТП-2020 от 19.02.2020</t>
  </si>
  <si>
    <t>452000, Башкортостан Респ, Уфа г, Нагаево с, кад. 02:55:040616:3403</t>
  </si>
  <si>
    <t>0103-ТП-2020 от 19.02.2020</t>
  </si>
  <si>
    <t>452000, Башкортостан Респ, Уфа г, Нагаево с, кад. 02:55:040616:3404</t>
  </si>
  <si>
    <t>0104-ТП-2020 от 19.02.2020</t>
  </si>
  <si>
    <t>452000, Башкортостан Респ, Уфа г, Нагаево с, кад. 02:55:040616:3405</t>
  </si>
  <si>
    <t>0105-ТП-2020 от 19.02.2020</t>
  </si>
  <si>
    <t>452000, Башкортостан Респ, Уфа г, Нагаево с, кад. 02:55:040616:3406</t>
  </si>
  <si>
    <t>0106-ТП-2020 от 19.02.2020</t>
  </si>
  <si>
    <t>452000, Башкортостан Респ, Уфа г, Нагаево с, кад. 02:55:040616:3407</t>
  </si>
  <si>
    <t>0107-ТП-2020 от 19.02.2020</t>
  </si>
  <si>
    <t>452000, Башкортостан Респ, Уфа г, Нагаево с, кад. 02:55:040616:3408</t>
  </si>
  <si>
    <t>0113-ТП-2020 от 18.02.2020</t>
  </si>
  <si>
    <t>452450, Башкортостан Респ, Бирский р-н, Бирск г, Коммунаров ул, дом № 9</t>
  </si>
  <si>
    <t>нежилое помещение</t>
  </si>
  <si>
    <t>0126-ТП-2020 от 26.02.2020</t>
  </si>
  <si>
    <t>452450, Башкортостан Респ, Бирский р-н, Бирск г, р-н Прогресса, проезд № 3, гараж № 32</t>
  </si>
  <si>
    <t>0147-ТП-2020 от 11.03.2020</t>
  </si>
  <si>
    <t>452450, Башкортостан Респ, Бирский р-н, Бирск г, коллективный сад "Дубравушка", уч.30</t>
  </si>
  <si>
    <t>0148-ТП-2020 от 11.03.2020</t>
  </si>
  <si>
    <t>452450, Башкортостан Респ, Бирский р-н, Бирск г, коллективный сад "Дубравушка", уч.44</t>
  </si>
  <si>
    <t>0167-ТП-2020 от 18.05.2020</t>
  </si>
  <si>
    <t>452451, Башкортостан Респ, Бирский р-н, Бирск г, Светлая ул, дом № 11, корпус а</t>
  </si>
  <si>
    <t>0175-ТП-2020 от 17.03.2020</t>
  </si>
  <si>
    <t>452451, Башкортостан Респ, Бирский р-н, Бирск г, Гастелло ул, дом № 17</t>
  </si>
  <si>
    <t>0177-ТП-2020 от 17.03.2020</t>
  </si>
  <si>
    <t>452450, Башкортостан Респ, Бирский р-н, Бирск г, район БЭМЗ, проезд 3, гараж 26</t>
  </si>
  <si>
    <t>0189-ТП-2020 от 26.03.2020</t>
  </si>
  <si>
    <t>452469, Башкортостан Респ, Бирский р-н, Бирск г, Башкортостана ул, дом № 73</t>
  </si>
  <si>
    <t>0205-ТП-2020 от 09.06.2020</t>
  </si>
  <si>
    <t>452455, Башкортостан Респ, Бирский р-н, Бирск г, Республиканская ул, дом № 113</t>
  </si>
  <si>
    <t>0224-ТП-2020 от 24.04.2020</t>
  </si>
  <si>
    <t>452450, Башкортостан Респ, Бирский р-н, Бирск г, коллективный сад "Дубравушка" , уч. 48</t>
  </si>
  <si>
    <t>0225-ТП-2020 от 24.04.2020</t>
  </si>
  <si>
    <t>452450, Башкортостан Респ, Бирский р-н, Бирск г, оз. Подворное, уч. № 9</t>
  </si>
  <si>
    <t>0235-ТП-2020 от 14.04.2020</t>
  </si>
  <si>
    <t>452000, Башкортостан Респ, Уфа г, Октябрьский р-н, Нагаево с, кад.02:55:040616:3504</t>
  </si>
  <si>
    <t>0236-ТП-2020 от 14.04.2020</t>
  </si>
  <si>
    <t>452000, Башкортостан Респ, Уфа г, Октябрьский р-н, Нагаево с, кад.02:55:040616:3505</t>
  </si>
  <si>
    <t>0237-ТП-2020 от 14.04.2020</t>
  </si>
  <si>
    <t>452000, Башкортостан Респ, Уфа г, Октябрьский р-н, Нагаево с, кад.02:55:040616:3506</t>
  </si>
  <si>
    <t>0238-ТП-2020 от 14.04.2020</t>
  </si>
  <si>
    <t>452000, Башкортостан Респ, Уфа г, Октябрьский р-н, Нагаево с, кад.02:55:040616:3507</t>
  </si>
  <si>
    <t>0239-ТП-2020 от 14.04.2020</t>
  </si>
  <si>
    <t>452000, Башкортостан Респ, Уфа г, Октябрьский р-н, Нагаево с, кад.02:55:040616:3508</t>
  </si>
  <si>
    <t>0241-ТП-2020 от 14.04.2020</t>
  </si>
  <si>
    <t>452000, Башкортостан Респ, Уфа г, Октябрьский р-н, Нагаево с, кад.02:55:040616:3515</t>
  </si>
  <si>
    <t>0243-ТП-2020 от 14.04.2020</t>
  </si>
  <si>
    <t>452000, Башкортостан Респ, Уфа г, Октябрьский р-н, Нагаево с, кад.02:55:040616:3533</t>
  </si>
  <si>
    <t>0244-ТП-2020 от 14.04.2020</t>
  </si>
  <si>
    <t>452000, Башкортостан Респ, Уфа г, Октябрьский р-н, Нагаево с, кад.02:55:040616:3535</t>
  </si>
  <si>
    <t>0246-ТП-2020 от 10.04.2020</t>
  </si>
  <si>
    <t>452000, РБ, г. Уфа, р-н Октябрьский, с. Нагаево, кв-л 35, кад. номер 02:55:040610:9406, ул. Облепиховая, д.29</t>
  </si>
  <si>
    <t>0249-ТП-2020 от 22.04.2020</t>
  </si>
  <si>
    <t>452000, Башкортостан Респ, Уфа г, Октябрьский р-н, Нагаево с, кад.02:55:040616:3516</t>
  </si>
  <si>
    <t>0250-ТП-2020 от 22.04.2020</t>
  </si>
  <si>
    <t>452000, Башкортостан Респ, Уфа г, Октябрьский р-н, Нагаево с, кад.02:55:040616:3517</t>
  </si>
  <si>
    <t>0251-ТП-2020 от 22.04.2020</t>
  </si>
  <si>
    <t>452000, Башкортостан Респ, Уфа г, Октябрьский р-н, Нагаево с, кад.02:55:040616:3518</t>
  </si>
  <si>
    <t>0252-ТП-2020 от 22.04.2020</t>
  </si>
  <si>
    <t>452000, Башкортостан Респ, Уфа г, Октябрьский р-н, Нагаево с, кад.02:55:040616:3519</t>
  </si>
  <si>
    <t>0254-ТП-2020 от 22.04.2020</t>
  </si>
  <si>
    <t>452000, Башкортостан Респ, Уфа г, Октябрьский р-н, Нагаево с, кад.02:55:040616:3522</t>
  </si>
  <si>
    <t>0255-ТП-2020 от 22.04.2020</t>
  </si>
  <si>
    <t>452000, Башкортостан Респ, Уфа г, Октябрьский р-н, Нагаево с, кад.02:55:040616:3523</t>
  </si>
  <si>
    <t>0256-ТП-2020 от 22.04.2020</t>
  </si>
  <si>
    <t>452000, Башкортостан Респ, Уфа г, Октябрьский р-н, Нагаево с, кад.02:55:040616:3524</t>
  </si>
  <si>
    <t>0257-ТП-2020 от 22.04.2020</t>
  </si>
  <si>
    <t>452000, Башкортостан Респ, Уфа г, Октябрьский р-н, Нагаево с, кад.02:55:040616:3525</t>
  </si>
  <si>
    <t>0258-ТП-2020 от 22.04.2020</t>
  </si>
  <si>
    <t>452000, Башкортостан Респ, Уфа г, Октябрьский р-н, Нагаево с, кад.02:55:040616:3526</t>
  </si>
  <si>
    <t>0259-ТП-2020 от 22.04.2020</t>
  </si>
  <si>
    <t>452000, Башкортостан Респ, Уфа г, Октябрьский р-н, Нагаево с, кад.02:55:040616:3527</t>
  </si>
  <si>
    <t>0260-ТП-2020 от 22.04.2020</t>
  </si>
  <si>
    <t>452000, Башкортостан Респ, Уфа г, Октябрьский р-н, Нагаево с, кад.02:55:040616:3546</t>
  </si>
  <si>
    <t>0261-ТП-2020 от 22.04.2020</t>
  </si>
  <si>
    <t>452000, Башкортостан Респ, Уфа г, Октябрьский р-н, Нагаево с, кад.02:55:040616:3520</t>
  </si>
  <si>
    <t>0262-ТП-2020 от 22.04.2020</t>
  </si>
  <si>
    <t>452000, Башкортостан Респ, Уфа г, Октябрьский р-н, Нагаево с, кад.02:55:040616:3547</t>
  </si>
  <si>
    <t>0263-ТП-2020 от 22.04.2020</t>
  </si>
  <si>
    <t>452000, Башкортостан Респ, Уфа г, Октябрьский р-н, Нагаево с, кад.02:55:040616:3548</t>
  </si>
  <si>
    <t>0264-ТП-2020 от 22.04.2020</t>
  </si>
  <si>
    <t>452000, Башкортостан Респ, Уфа г, Октябрьский р-н, Нагаево с, кад.02:55:040616:3549</t>
  </si>
  <si>
    <t>0265-ТП-2020 от 22.04.2020</t>
  </si>
  <si>
    <t>452000, Башкортостан Респ, Уфа г, Октябрьский р-н, Нагаево с, кад.02:55:040616:3550</t>
  </si>
  <si>
    <t>0267-ТП-2020 от 22.04.2020</t>
  </si>
  <si>
    <t>452000, Башкортостан Респ, Уфа г, Октябрьский р-н, Нагаево с, кад.02:55:040616:3552</t>
  </si>
  <si>
    <t>0268-ТП-2020 от 22.04.2020</t>
  </si>
  <si>
    <t>452000, Башкортостан Респ, Уфа г, Октябрьский р-н, Нагаево с, кад.02:55:040616:3553</t>
  </si>
  <si>
    <t>0269-ТП-2020 от 22.04.2020</t>
  </si>
  <si>
    <t>452000, Башкортостан Респ, Уфа г, Октябрьский р-н, Нагаево с, кад.02:55:040616:3554</t>
  </si>
  <si>
    <t>0270-ТП-2020 от 22.04.2020</t>
  </si>
  <si>
    <t>452000, Башкортостан Респ, Уфа г, Октябрьский р-н, Нагаево с, кад.02:55:040616:3555</t>
  </si>
  <si>
    <t>0271-ТП-2020 от 22.04.2020</t>
  </si>
  <si>
    <t>452000, Башкортостан Респ, Уфа г, Октябрьский р-н, Нагаево с, кад.02:55:040616:3556</t>
  </si>
  <si>
    <t>0272-ТП-2020 от 22.04.2020</t>
  </si>
  <si>
    <t>452000, Башкортостан Респ, Уфа г, Октябрьский р-н, Нагаево с, кад.02:55:040616:3557</t>
  </si>
  <si>
    <t>0274-ТП-2020 от 22.04.2020</t>
  </si>
  <si>
    <t>452000, Башкортостан Респ, Уфа г, Октябрьский р-н, Нагаево с, кад.02:55:040616:3426, 02:55:040616:3427</t>
  </si>
  <si>
    <t>0275-ТП-2020 от 23.04.2020</t>
  </si>
  <si>
    <t>452450, Башкортостан Респ, Бирский р-н, Бирск г, коллективный сад "Дубравушка", уч. 36</t>
  </si>
  <si>
    <t>0280-ТП-2020 от 14.05.2020</t>
  </si>
  <si>
    <t>452450, Башкортостан Респ, Бирский р-н, Бирск г, Елочка сад, уч. 1</t>
  </si>
  <si>
    <t>0294-ТП-2020 от 12.05.2020</t>
  </si>
  <si>
    <t>452000, РБ, г. Уфа, р-н Октябрьский, с. Нагаево, кв-л 35, кад. номер 02:55:040610:9249,  ул. 65-летия Победы,  д. 172</t>
  </si>
  <si>
    <t>0295-ТП-2020 от 29.05.2020</t>
  </si>
  <si>
    <t>452450, Башкортостан Респ, Бирский р-н, Бирск г, коллективный сад "Дубравушка", уч. 31</t>
  </si>
  <si>
    <t>0296-ТП-2020 от 29.05.2020</t>
  </si>
  <si>
    <t>452450, Башкортостан Респ, Бирский р-н, Бирск г, Предпринимателей ул, дом № 20</t>
  </si>
  <si>
    <t>0303-ТП-2020 от 03.06.2020</t>
  </si>
  <si>
    <t>452450, Башкортостан Респ, Бирский р-н, Бирск г, Росинка сад, уч. 42</t>
  </si>
  <si>
    <t>0315-ТП-2020 от 08.06.2020</t>
  </si>
  <si>
    <t>452000, Башкортостан Респ, кв.35, Уфа г, Нагаево с, кад. номер 02:55:040610:9476, ул. Европейская, д. 22</t>
  </si>
  <si>
    <t>0316-ТП-2020 от 08.06.2020</t>
  </si>
  <si>
    <t>452000, Башкортостан Респ, кв.35, Уфа г, Нагаево с, кад. номер 02:55:040610:9612, ул. Европейская, д. 21</t>
  </si>
  <si>
    <t>0317-ТП-2020 от 08.06.2020</t>
  </si>
  <si>
    <t>452000, Башкортостан Респ, кв.35, Уфа г, Нагаево с, кад. номер 02:55:040610:9689, ул. Почетная, д.17</t>
  </si>
  <si>
    <t>0319-ТП-2020 от 04.06.2020</t>
  </si>
  <si>
    <t>452469, Башкортостан Респ, Бирский р-н, Бирск г, Белогорская ул, дом № 18</t>
  </si>
  <si>
    <t>0320-ТП-2020 от 08.06.2020</t>
  </si>
  <si>
    <t>452000, Башкортостан Респ, кв.35, Уфа г, Нагаево с, кад. номер 02:55:040610:9754, ул. 65-летия Победы, д.180</t>
  </si>
  <si>
    <t>0335-ТП-2020 от 10.06.2020</t>
  </si>
  <si>
    <t>452450, Башкортостан Респ, Бирский р-н, Бирск г, Прогресс мкр, гараж 1/110</t>
  </si>
  <si>
    <t>0360-ТП-2020 от 16.06.2020</t>
  </si>
  <si>
    <t>452450, Башкортостан Респ, Бирский р-н, Бирск г, Дубравушка сад, уч. 17</t>
  </si>
  <si>
    <t>0372-ТП-2020 от 17.06.2020</t>
  </si>
  <si>
    <t>452469, Башкортостан Респ, Бирский р-н, Бирск г, Мустая Карима ул, дом № 16/1</t>
  </si>
  <si>
    <t>0380-ТП-2020 от 08.06.2020</t>
  </si>
  <si>
    <t>452000, Башкортостан Респ, Уфа г, Нагаево с, кад. номер 02:55:040616:3567</t>
  </si>
  <si>
    <t>0381-ТП-2020 от 08.06.2020</t>
  </si>
  <si>
    <t>452000, Башкортостан Респ, Уфа г, Нагаево с, кад. номер 02:55:040616:3580</t>
  </si>
  <si>
    <t>0388-ТП-2020 от 08.06.2020</t>
  </si>
  <si>
    <t>452000, Башкортостан Респ, кв.35, Уфа г, Нагаево с, кад. номер 02:55:040610:9837, ул. Доброжелательная, д. 27</t>
  </si>
  <si>
    <t>0405-ТП-2020 от 15.06.2020</t>
  </si>
  <si>
    <t>452469, Башкортостан Респ, Бирский р-н, Бирск г, Башкортостана ул, дом № 55</t>
  </si>
  <si>
    <t>0435-ТП-2020 от 18.06.2020</t>
  </si>
  <si>
    <t>452000, Башкортостан Респ, Уфа г, Нагаево с, кад. номер 02:55:040616:3570</t>
  </si>
  <si>
    <t>0437-ТП-2020 от 18.06.2020</t>
  </si>
  <si>
    <t>452000, Башкортостан Респ, Уфа г, Нагаево с, кад. номер 02:55:040616:3572</t>
  </si>
  <si>
    <t>0461-ТП-2019 от 05.08.2019</t>
  </si>
  <si>
    <t>452469, Башкортостан Респ, Бирский р-н, Бирск г, Столярова ул, дом № 29, корпус а</t>
  </si>
  <si>
    <t>0466-ТП-2020 от 26.06.2020</t>
  </si>
  <si>
    <t>452000, Башкортостан Респ, кв.35, Уфа г, Нагаево с, кад. номер 02:55:040610:9725, ул. Почетная, д.10</t>
  </si>
  <si>
    <t>0469-ТП-2020 от 26.06.2020</t>
  </si>
  <si>
    <t>452000, Башкортостан Респ, кв.35, Уфа г, Нагаево с, кад. номер 02:55:040610:9807, ул. Доброжелательная, 26-б</t>
  </si>
  <si>
    <t>0470-ТП-2020 от 26.06.2020</t>
  </si>
  <si>
    <t>452000, Башкортостан Респ, кв.35, Уфа г, Нагаево с, кад. номер 02:55:040610:9787, ул. Почетная, д. 21</t>
  </si>
  <si>
    <t>0471-ТП-2020 от 30.06.2020</t>
  </si>
  <si>
    <t>452000, Башкортостан Респ, кв.35, Уфа г, Нагаево с, кад. номер 02:55:040610:9768, ул. Европейская д. 3</t>
  </si>
  <si>
    <t>0479-ТП-2020 от 30.06.2020</t>
  </si>
  <si>
    <t>452000, Башкортостан Респ, кв.35, Уфа г, Нагаево с, кад. номер 02:55:040610:9809, ул. Доброжелательная, 26-г</t>
  </si>
  <si>
    <t>0696-ТП-2019 от 29.10.2019</t>
  </si>
  <si>
    <t>452450, Башкортостан Респ, Бирский р-н, Бирск г, район БЭМЗа проезд № 2-122</t>
  </si>
  <si>
    <t>0708-ТП-2018 от 08.11.2018</t>
  </si>
  <si>
    <t>РБ, Бирский р-н, г. Бирск, сад "Ромашка", IV квартал, уч.№ 105</t>
  </si>
  <si>
    <t>0745-ТП-2019 от 20.11.2019</t>
  </si>
  <si>
    <t>452450, Башкортостан Респ, Бирский р-н, Бирск г, район завода "Прогресс" проезд № 2 участок № 127</t>
  </si>
  <si>
    <t>0837-ТП-2019 от 30.12.2019</t>
  </si>
  <si>
    <t>452469, Башкортостан Респ, Бирский р-н, Бирск г, Пономаревка с, Загородная ул, дом № 23</t>
  </si>
  <si>
    <t>0840-ТП-2019 от 03.03.2020</t>
  </si>
  <si>
    <t>452000, Башкортостан Респ, Уфа г, Нагаево с, квартал 35, кад. номер 02:55:040610:7696</t>
  </si>
  <si>
    <t>0016-ТП-2020 от 24.01.2020</t>
  </si>
  <si>
    <t>452450, Башкортостан Респ, Бирский р-н, Бирск г, Ромашка сад, 3/20</t>
  </si>
  <si>
    <t>0017-ТП-2020 от 24.01.2020</t>
  </si>
  <si>
    <t>452450, Башкортостан Респ, Бирский р-н, Бирск г, Заря сад, участок 164</t>
  </si>
  <si>
    <t>0039-ТП-2020 от 29.01.2020</t>
  </si>
  <si>
    <t>452450, Башкортостан Респ, Бирский р-н, Бирск г, район электромеханического завода "Прогресс", проезд 5, гараж № 73</t>
  </si>
  <si>
    <t>0040-ТП-2020 от 30.01.2020</t>
  </si>
  <si>
    <t>452450, Башкортостан Респ, Бирский р-н, Бирск г, Коммунистическая ул, дом № 68, корпус б</t>
  </si>
  <si>
    <t>0043-ТП-2020 от 29.01.2020</t>
  </si>
  <si>
    <t>452450, Башкортостан Респ, Бирский р-н, Бирск г, Ромашка сад, 1/31</t>
  </si>
  <si>
    <t>0050-ТП-2020 от 13.02.2020</t>
  </si>
  <si>
    <t>452469, Башкортостан Респ, Бирский р-н, Бирск г, Воскресенская ул, дом № 8</t>
  </si>
  <si>
    <t>0082-ТП-2020 от 20.02.2020</t>
  </si>
  <si>
    <t>452450, Башкортостан Респ, Бирский р-н, Бирск г, Подгорная ул, дом № 3</t>
  </si>
  <si>
    <t>0091-ТП-2020 от 19.02.2020</t>
  </si>
  <si>
    <t>452000, Башкортостан Респ, Уфа г, Нагаево с, кад. 02:55:040616:3392</t>
  </si>
  <si>
    <t>0112-ТП-2020 от 20.02.2020</t>
  </si>
  <si>
    <t>452450, Башкортостан Респ, Бирский р-н, Бирск г, Росинка сад, участок 26/1</t>
  </si>
  <si>
    <t>0190-ТП-2020 от 26.03.2020</t>
  </si>
  <si>
    <t>452451, Башкортостан Респ, Бирский р-н, Бирск г, Родниковая ул, дом № 16</t>
  </si>
  <si>
    <t>0211-ТП-2020 от 20.05.2020</t>
  </si>
  <si>
    <t>452450, Башкортостан Респ, Бирский р-н, Бирск г, Батырская ул, дом № 33</t>
  </si>
  <si>
    <t>0212-ТП-2020 от 03.04.2020</t>
  </si>
  <si>
    <t>452452, Башкортостан Респ, Бирский р-н, Бирск г, Луговая ул, дом № 4, корпус б</t>
  </si>
  <si>
    <t>0240-ТП-2020 от 14.04.2020</t>
  </si>
  <si>
    <t>452000, Башкортостан Респ, Уфа г, Октябрьский р-н, Нагаево с, кад.02:55:040616:3513</t>
  </si>
  <si>
    <t>0242-ТП-2020 от 14.04.2020</t>
  </si>
  <si>
    <t>452000, Башкортостан Респ, Уфа г, Октябрьский р-н, Нагаево с, кад.02:55:040616:3531</t>
  </si>
  <si>
    <t>0248-ТП-2020 от 22.04.2020</t>
  </si>
  <si>
    <t>452000, Башкортостан Респ, Уфа г, Октябрьский р-н, Нагаево с, кад.02:55:040616:3551</t>
  </si>
  <si>
    <t>0253-ТП-2020 от 22.04.2020</t>
  </si>
  <si>
    <t>452000, Башкортостан Респ, Уфа г, Октябрьский р-н, Нагаево с, кад.02:55:040616:3521</t>
  </si>
  <si>
    <t>0338-ТП-2020 от 10.06.2020</t>
  </si>
  <si>
    <t>452450, Башкортостан Респ, Бирский р-н, Бирск г, Северный сад, уч. 37</t>
  </si>
  <si>
    <t>0341-ТП-2020 от 28.05.2020</t>
  </si>
  <si>
    <t>452450, Башкортостан Респ, Бирский р-н, Бирск г, сад. тов. № 12 Елочка сад, уч.17</t>
  </si>
  <si>
    <t>0524-ТП-2019 от 13.09.2019</t>
  </si>
  <si>
    <t>452469, Башкортостан Респ, Бирский р-н, Бирск г, Магистральная ул, дом № 29</t>
  </si>
  <si>
    <t>0715-ТП-2019 от 11.11.2019</t>
  </si>
  <si>
    <t>452453, Башкортостан Респ, Бирский р-н, Бирск г, Цюрупы ул, дом № 4, корпус а</t>
  </si>
  <si>
    <t>Юрлицо</t>
  </si>
  <si>
    <t>0725-ТП-2019 от 01.11.2019</t>
  </si>
  <si>
    <t>452469, Башкортостан Респ, Бирский р-н, Бирск г, Белогорская ул, дом № 25</t>
  </si>
  <si>
    <t>0811-ТП-2019 от 24.01.2020</t>
  </si>
  <si>
    <t>452450, Башкортостан Респ, Бирский р-н, Бирск г, Лесное сад, участок № 13</t>
  </si>
  <si>
    <t>Год раскрытия информации: 2020 год</t>
  </si>
  <si>
    <t>Технологическое присоединение энергопринимающих устройств потребителей максимальной мощностью до 15 кВт (2020г. II квартал)</t>
  </si>
  <si>
    <t>2,17 млн. руб с НДС</t>
  </si>
  <si>
    <t>7,06 млн. руб с НДС</t>
  </si>
  <si>
    <t xml:space="preserve"> ВЛ-0,4кВ к/сад "Золотая осень", уч.№91</t>
  </si>
  <si>
    <t>ВЛ-0,4кВ к/сад "Золотая осень", уч.№91</t>
  </si>
  <si>
    <t>дер</t>
  </si>
  <si>
    <t>ВЛ-0,4кВ к/сад "Ромашка", уч.№1/31</t>
  </si>
  <si>
    <t>ВЛ-0,4кВ к/сад "Ромашка", уч.№3</t>
  </si>
  <si>
    <t>ВЛ-0,4кВ сад "Елочка", № 12, уч.№ 25</t>
  </si>
  <si>
    <t>ВЛ-0,4кВ сад "Елочка", уч.№ 17</t>
  </si>
  <si>
    <t>ВЛ-0,4кВ сад "Заря", уч.№ 164</t>
  </si>
  <si>
    <t>ВЛ-0,4кВ сад "Прогресс", уч.№ 2/7</t>
  </si>
  <si>
    <t>ВЛ-0,4кВ сад "Северный", уч.№ 37</t>
  </si>
  <si>
    <t>ВЛ-0,4кВ , ул.Коммунистическая, 68 б</t>
  </si>
  <si>
    <t xml:space="preserve"> ВЛ-0,4кВ , ул.Луговая, 4 б</t>
  </si>
  <si>
    <t xml:space="preserve">ВЛ-0,4кВ , ул.Родниковая, 16 </t>
  </si>
  <si>
    <t xml:space="preserve">ВЛ-0,4кВ сад "Росинка", уч.№ 26/1 </t>
  </si>
  <si>
    <t>ВЛ-0,4кВ сад "Росинка", уч.№ 26/1</t>
  </si>
  <si>
    <t>ВЛ-0,4кВ  ул.Батырская, 33</t>
  </si>
  <si>
    <t>ВЛ-0,4кВ  ул.Белогородская, 25</t>
  </si>
  <si>
    <t xml:space="preserve">ВЛ-0,4кВ  ул.Воскресенская, 8 </t>
  </si>
  <si>
    <t xml:space="preserve"> ул.Магистральная, 29 </t>
  </si>
  <si>
    <t>ВЛ-0,4кВ  ул.Подгорная, 3</t>
  </si>
  <si>
    <t xml:space="preserve">ВЛ-0,4кВ  ул.Подгорная, 3 </t>
  </si>
  <si>
    <t>ВЛ-0,4кВ с.Нагаево, кад.№: 02:55:040616:3370</t>
  </si>
  <si>
    <t>ВЛ-0,4кВ с.Нагаево, кад.№: 02:55:040616:3513</t>
  </si>
  <si>
    <t>ВЛ-0,4кВ с.Нагаево, кад.№: 02:55:040616:3521</t>
  </si>
  <si>
    <t>ВЛ-0,4кВ с.Нагаево, кад.№: 02:55:040616:3531</t>
  </si>
  <si>
    <t>ВЛ-0,4кВ с.Нагаево, кад.№: 02:55:040616:3551</t>
  </si>
  <si>
    <t>ВЛ-10кВ с.Нагаево, кад.№02:55:040616:3370</t>
  </si>
  <si>
    <t>КЛ-0,4 кВ, сквер им.Ленина</t>
  </si>
  <si>
    <t xml:space="preserve">КЛ-10кВ с.Нагаево,  кад.№:02:55:040610:3370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</si>
</sst>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8"/>
      <name val="Arial"/>
      <family val="2"/>
      <charset val="204"/>
    </font>
    <font>
      <sz val="11"/>
      <name val="Calibri"/>
      <family val="2"/>
      <scheme val="minor"/>
    </font>
    <font>
      <sz val="11"/>
      <color rgb="FF000000"/>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ck">
        <color auto="1"/>
      </left>
      <right/>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xf numFmtId="0" fontId="70" fillId="0" borderId="0" applyNumberFormat="0" applyFill="0" applyBorder="0" applyAlignment="0" applyProtection="0"/>
  </cellStyleXfs>
  <cellXfs count="44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0" fontId="36" fillId="25" borderId="0" xfId="49" applyFont="1" applyFill="1"/>
    <xf numFmtId="0" fontId="41" fillId="0" borderId="45" xfId="2" applyFont="1" applyFill="1" applyBorder="1" applyAlignment="1">
      <alignment horizont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10" fillId="0" borderId="0" xfId="1" applyFont="1" applyAlignment="1">
      <alignment horizontal="left"/>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3" fillId="0" borderId="0" xfId="1" applyBorder="1" applyAlignment="1">
      <alignment horizontal="left"/>
    </xf>
    <xf numFmtId="0" fontId="3" fillId="0" borderId="0" xfId="1" applyAlignment="1">
      <alignment horizontal="left"/>
    </xf>
    <xf numFmtId="0" fontId="43" fillId="0" borderId="1" xfId="2" applyNumberFormat="1" applyFont="1" applyBorder="1" applyAlignment="1">
      <alignment horizontal="center" vertical="center" wrapText="1"/>
    </xf>
    <xf numFmtId="0" fontId="43" fillId="0" borderId="1" xfId="2" applyFont="1" applyBorder="1" applyAlignment="1">
      <alignment vertical="center" wrapText="1"/>
    </xf>
    <xf numFmtId="0" fontId="11" fillId="0" borderId="0" xfId="2" applyFont="1" applyFill="1" applyAlignment="1">
      <alignment vertical="center"/>
    </xf>
    <xf numFmtId="0" fontId="11" fillId="0" borderId="1" xfId="2" applyFont="1" applyBorder="1" applyAlignment="1">
      <alignment vertical="center" wrapText="1"/>
    </xf>
    <xf numFmtId="2" fontId="41" fillId="0" borderId="45" xfId="2" applyNumberFormat="1" applyFont="1" applyFill="1" applyBorder="1" applyAlignment="1">
      <alignment horizontal="center" vertical="center" wrapText="1"/>
    </xf>
    <xf numFmtId="0" fontId="43" fillId="0" borderId="2" xfId="62" applyFont="1" applyBorder="1" applyAlignment="1">
      <alignment horizontal="center" vertical="center" wrapText="1"/>
    </xf>
    <xf numFmtId="0" fontId="43" fillId="0" borderId="0" xfId="0" applyFont="1" applyFill="1" applyAlignment="1">
      <alignment horizontal="center" vertical="center" wrapText="1"/>
    </xf>
    <xf numFmtId="0" fontId="11" fillId="0" borderId="0" xfId="62" applyFont="1" applyAlignment="1">
      <alignment horizontal="center" vertical="center"/>
    </xf>
    <xf numFmtId="0" fontId="11" fillId="0" borderId="0" xfId="62" applyFont="1" applyAlignment="1">
      <alignment horizontal="left" wrapText="1"/>
    </xf>
    <xf numFmtId="0" fontId="10" fillId="0" borderId="0" xfId="1" applyFont="1" applyAlignment="1">
      <alignment wrapText="1"/>
    </xf>
    <xf numFmtId="0" fontId="10" fillId="0" borderId="0" xfId="1" applyFont="1" applyAlignment="1">
      <alignment horizontal="left" wrapText="1"/>
    </xf>
    <xf numFmtId="0" fontId="43" fillId="0" borderId="0" xfId="0" applyFont="1" applyFill="1" applyAlignment="1">
      <alignment horizontal="left" vertical="center" wrapText="1"/>
    </xf>
    <xf numFmtId="0" fontId="10" fillId="0" borderId="0" xfId="1" applyFont="1" applyBorder="1" applyAlignment="1">
      <alignment wrapText="1"/>
    </xf>
    <xf numFmtId="0" fontId="10" fillId="0" borderId="0" xfId="1" applyFont="1" applyBorder="1" applyAlignment="1">
      <alignment horizontal="left" wrapText="1"/>
    </xf>
    <xf numFmtId="0" fontId="6" fillId="0" borderId="0" xfId="1" applyFont="1" applyAlignment="1">
      <alignment wrapText="1"/>
    </xf>
    <xf numFmtId="0" fontId="6" fillId="0" borderId="0" xfId="1" applyFont="1" applyAlignment="1">
      <alignment horizontal="left" wrapText="1"/>
    </xf>
    <xf numFmtId="0" fontId="11" fillId="0" borderId="0" xfId="62" applyFont="1" applyAlignment="1">
      <alignment horizontal="left" vertical="center" wrapText="1"/>
    </xf>
    <xf numFmtId="0" fontId="11" fillId="0" borderId="0" xfId="62" applyFont="1" applyAlignment="1">
      <alignment horizontal="center" vertical="center" wrapText="1"/>
    </xf>
    <xf numFmtId="0" fontId="11" fillId="0" borderId="1" xfId="6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45" xfId="2" applyFont="1" applyFill="1" applyBorder="1" applyAlignment="1">
      <alignment horizontal="left" vertical="center"/>
    </xf>
    <xf numFmtId="0" fontId="41" fillId="0" borderId="46" xfId="2" applyFont="1" applyFill="1" applyBorder="1" applyAlignment="1">
      <alignment vertical="center"/>
    </xf>
    <xf numFmtId="0" fontId="41" fillId="0" borderId="53" xfId="2" applyFont="1" applyFill="1" applyBorder="1" applyAlignment="1">
      <alignment vertical="top" wrapText="1"/>
    </xf>
    <xf numFmtId="0" fontId="41" fillId="0" borderId="54" xfId="2" applyFont="1" applyFill="1" applyBorder="1" applyAlignment="1">
      <alignment vertical="center"/>
    </xf>
    <xf numFmtId="0" fontId="41" fillId="0" borderId="47" xfId="2" applyFont="1" applyFill="1" applyBorder="1" applyAlignment="1">
      <alignment vertical="center" wrapText="1"/>
    </xf>
    <xf numFmtId="0" fontId="15" fillId="0" borderId="0" xfId="1" applyFont="1" applyFill="1"/>
    <xf numFmtId="0" fontId="68" fillId="0" borderId="0" xfId="1" applyFont="1" applyFill="1" applyBorder="1"/>
    <xf numFmtId="0" fontId="68" fillId="0" borderId="0" xfId="1" applyFont="1" applyFill="1"/>
    <xf numFmtId="0" fontId="42" fillId="0" borderId="1" xfId="2" applyFont="1" applyFill="1" applyBorder="1" applyAlignment="1">
      <alignment horizontal="center" vertical="center" wrapText="1"/>
    </xf>
    <xf numFmtId="0" fontId="12" fillId="0" borderId="1" xfId="1" applyFont="1" applyFill="1" applyBorder="1" applyAlignment="1">
      <alignment horizontal="center" vertical="center"/>
    </xf>
    <xf numFmtId="0" fontId="43" fillId="0" borderId="1" xfId="2" applyNumberFormat="1" applyFont="1" applyFill="1" applyBorder="1" applyAlignment="1">
      <alignment horizontal="center" vertical="center" wrapText="1"/>
    </xf>
    <xf numFmtId="9" fontId="43" fillId="0" borderId="1" xfId="2" applyNumberFormat="1" applyFont="1" applyFill="1" applyBorder="1" applyAlignment="1">
      <alignment horizontal="center" vertical="center" wrapText="1"/>
    </xf>
    <xf numFmtId="0" fontId="43" fillId="0" borderId="1" xfId="1" applyFont="1" applyFill="1" applyBorder="1" applyAlignment="1">
      <alignment horizontal="center" vertical="center" wrapText="1"/>
    </xf>
    <xf numFmtId="0" fontId="43" fillId="0" borderId="3" xfId="62" applyFont="1" applyBorder="1" applyAlignment="1">
      <alignment horizontal="center" vertical="center" wrapText="1"/>
    </xf>
    <xf numFmtId="0" fontId="40" fillId="0" borderId="1" xfId="1" applyFont="1" applyBorder="1" applyAlignment="1">
      <alignment horizontal="center" vertical="center" wrapText="1"/>
    </xf>
    <xf numFmtId="0" fontId="11" fillId="0" borderId="3" xfId="62" applyFont="1" applyBorder="1" applyAlignment="1">
      <alignment horizontal="center" vertical="center" wrapText="1"/>
    </xf>
    <xf numFmtId="0" fontId="43" fillId="0"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69" fillId="0" borderId="2" xfId="0" applyFont="1" applyBorder="1" applyAlignment="1">
      <alignment horizontal="center" vertical="center"/>
    </xf>
    <xf numFmtId="0" fontId="69" fillId="26" borderId="21" xfId="0" applyFont="1" applyFill="1" applyBorder="1" applyAlignment="1">
      <alignment horizontal="center" vertical="center" wrapText="1"/>
    </xf>
    <xf numFmtId="167" fontId="69" fillId="26" borderId="21" xfId="0" applyNumberFormat="1" applyFont="1" applyFill="1" applyBorder="1" applyAlignment="1">
      <alignment horizontal="center" vertical="center" wrapText="1"/>
    </xf>
    <xf numFmtId="4" fontId="69" fillId="26" borderId="3" xfId="0" applyNumberFormat="1" applyFont="1" applyFill="1" applyBorder="1" applyAlignment="1">
      <alignment horizontal="center" vertical="center" wrapText="1"/>
    </xf>
    <xf numFmtId="0" fontId="69" fillId="26" borderId="3" xfId="0" applyFont="1" applyFill="1" applyBorder="1" applyAlignment="1">
      <alignment horizontal="center" vertical="center" wrapText="1"/>
    </xf>
    <xf numFmtId="0" fontId="70" fillId="26" borderId="21" xfId="68" applyFill="1" applyBorder="1" applyAlignment="1">
      <alignment horizontal="center" vertical="center" wrapText="1"/>
    </xf>
    <xf numFmtId="49" fontId="69" fillId="26" borderId="21" xfId="0" applyNumberFormat="1" applyFont="1" applyFill="1" applyBorder="1" applyAlignment="1">
      <alignment horizontal="center" vertical="center" wrapText="1"/>
    </xf>
    <xf numFmtId="14" fontId="69" fillId="26" borderId="21" xfId="0" applyNumberFormat="1" applyFont="1" applyFill="1" applyBorder="1" applyAlignment="1">
      <alignment horizontal="center" vertical="center" wrapText="1"/>
    </xf>
    <xf numFmtId="0" fontId="69" fillId="0" borderId="21" xfId="0" applyFont="1" applyBorder="1" applyAlignment="1">
      <alignment horizontal="center" vertical="center" wrapText="1"/>
    </xf>
    <xf numFmtId="0" fontId="36" fillId="0" borderId="0" xfId="49"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1" applyFont="1" applyFill="1" applyBorder="1" applyAlignment="1">
      <alignment horizontal="center" vertical="center" wrapText="1"/>
    </xf>
    <xf numFmtId="0" fontId="40" fillId="0" borderId="4" xfId="1" applyFont="1" applyBorder="1" applyAlignment="1">
      <alignment horizontal="center" vertical="center" wrapText="1"/>
    </xf>
    <xf numFmtId="0" fontId="40" fillId="0" borderId="1" xfId="49" applyFont="1" applyFill="1" applyBorder="1" applyAlignment="1">
      <alignment horizontal="center" vertical="center" wrapText="1"/>
    </xf>
    <xf numFmtId="0" fontId="43" fillId="0"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66" fillId="0" borderId="0" xfId="1" applyFont="1" applyAlignment="1">
      <alignment horizontal="center" vertical="center" wrapText="1"/>
    </xf>
    <xf numFmtId="0" fontId="43" fillId="0" borderId="1" xfId="1" applyFont="1" applyFill="1" applyBorder="1" applyAlignment="1">
      <alignment horizontal="center" vertical="center" wrapText="1"/>
    </xf>
    <xf numFmtId="0" fontId="7" fillId="0" borderId="20" xfId="1" applyFont="1" applyBorder="1" applyAlignment="1">
      <alignment vertical="center"/>
    </xf>
    <xf numFmtId="0" fontId="50" fillId="0" borderId="10" xfId="1" applyFont="1" applyFill="1" applyBorder="1" applyAlignment="1">
      <alignment horizontal="center" vertical="center" wrapText="1"/>
    </xf>
    <xf numFmtId="0" fontId="50" fillId="0" borderId="2"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43" fillId="0" borderId="0" xfId="0" applyFont="1" applyFill="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168" fontId="40" fillId="0" borderId="1" xfId="0" applyNumberFormat="1" applyFont="1" applyBorder="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8"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72" t="s">
        <v>540</v>
      </c>
      <c r="B5" s="272"/>
      <c r="C5" s="272"/>
      <c r="D5" s="176"/>
      <c r="E5" s="176"/>
      <c r="F5" s="176"/>
      <c r="G5" s="176"/>
      <c r="H5" s="176"/>
      <c r="I5" s="176"/>
      <c r="J5" s="176"/>
    </row>
    <row r="6" spans="1:22" s="10" customFormat="1" ht="18.75" x14ac:dyDescent="0.3">
      <c r="A6" s="15"/>
      <c r="F6" s="14"/>
      <c r="G6" s="14"/>
      <c r="H6" s="13"/>
    </row>
    <row r="7" spans="1:22" s="10" customFormat="1" ht="18.75" x14ac:dyDescent="0.2">
      <c r="A7" s="276" t="s">
        <v>10</v>
      </c>
      <c r="B7" s="276"/>
      <c r="C7" s="27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77" t="s">
        <v>490</v>
      </c>
      <c r="B9" s="277"/>
      <c r="C9" s="277"/>
      <c r="D9" s="6"/>
      <c r="E9" s="6"/>
      <c r="F9" s="6"/>
      <c r="G9" s="6"/>
      <c r="H9" s="6"/>
      <c r="I9" s="11"/>
      <c r="J9" s="11"/>
      <c r="K9" s="11"/>
      <c r="L9" s="11"/>
      <c r="M9" s="11"/>
      <c r="N9" s="11"/>
      <c r="O9" s="11"/>
      <c r="P9" s="11"/>
      <c r="Q9" s="11"/>
      <c r="R9" s="11"/>
      <c r="S9" s="11"/>
      <c r="T9" s="11"/>
      <c r="U9" s="11"/>
      <c r="V9" s="11"/>
    </row>
    <row r="10" spans="1:22" s="10" customFormat="1" ht="18.75" x14ac:dyDescent="0.2">
      <c r="A10" s="273" t="s">
        <v>493</v>
      </c>
      <c r="B10" s="273"/>
      <c r="C10" s="27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77" t="s">
        <v>516</v>
      </c>
      <c r="B12" s="277"/>
      <c r="C12" s="277"/>
      <c r="D12" s="6"/>
      <c r="E12" s="6"/>
      <c r="F12" s="6"/>
      <c r="G12" s="6"/>
      <c r="H12" s="6"/>
      <c r="I12" s="11"/>
      <c r="J12" s="11"/>
      <c r="K12" s="11"/>
      <c r="L12" s="11"/>
      <c r="M12" s="11"/>
      <c r="N12" s="11"/>
      <c r="O12" s="11"/>
      <c r="P12" s="11"/>
      <c r="Q12" s="11"/>
      <c r="R12" s="11"/>
      <c r="S12" s="11"/>
      <c r="T12" s="11"/>
      <c r="U12" s="11"/>
      <c r="V12" s="11"/>
    </row>
    <row r="13" spans="1:22" s="10" customFormat="1" ht="18.75" x14ac:dyDescent="0.2">
      <c r="A13" s="273" t="s">
        <v>492</v>
      </c>
      <c r="B13" s="273"/>
      <c r="C13" s="27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78" t="s">
        <v>920</v>
      </c>
      <c r="B15" s="278"/>
      <c r="C15" s="278"/>
      <c r="D15" s="6"/>
      <c r="E15" s="6"/>
      <c r="F15" s="6"/>
      <c r="G15" s="6"/>
      <c r="H15" s="6"/>
      <c r="I15" s="6"/>
      <c r="J15" s="6"/>
      <c r="K15" s="6"/>
      <c r="L15" s="6"/>
      <c r="M15" s="6"/>
      <c r="N15" s="6"/>
      <c r="O15" s="6"/>
      <c r="P15" s="6"/>
      <c r="Q15" s="6"/>
      <c r="R15" s="6"/>
      <c r="S15" s="6"/>
      <c r="T15" s="6"/>
      <c r="U15" s="6"/>
      <c r="V15" s="6"/>
    </row>
    <row r="16" spans="1:22" s="2" customFormat="1" ht="15" customHeight="1" x14ac:dyDescent="0.2">
      <c r="A16" s="273" t="s">
        <v>491</v>
      </c>
      <c r="B16" s="273"/>
      <c r="C16" s="27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74" t="s">
        <v>473</v>
      </c>
      <c r="B18" s="275"/>
      <c r="C18" s="27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67</v>
      </c>
      <c r="C20" s="34" t="s">
        <v>66</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65</v>
      </c>
      <c r="B22" s="38" t="s">
        <v>323</v>
      </c>
      <c r="C22" s="34" t="s">
        <v>513</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525</v>
      </c>
      <c r="C23" s="34" t="s">
        <v>510</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73" t="s">
        <v>425</v>
      </c>
      <c r="C24" s="183" t="s">
        <v>502</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73" t="s">
        <v>75</v>
      </c>
      <c r="C25" s="183" t="s">
        <v>506</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73" t="s">
        <v>74</v>
      </c>
      <c r="C26" s="183" t="s">
        <v>508</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73" t="s">
        <v>426</v>
      </c>
      <c r="C27" s="183" t="s">
        <v>495</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73" t="s">
        <v>427</v>
      </c>
      <c r="C28" s="183" t="s">
        <v>495</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73" t="s">
        <v>428</v>
      </c>
      <c r="C29" s="183" t="s">
        <v>495</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73</v>
      </c>
      <c r="B30" s="37" t="s">
        <v>429</v>
      </c>
      <c r="C30" s="183" t="s">
        <v>495</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71</v>
      </c>
      <c r="B31" s="37" t="s">
        <v>430</v>
      </c>
      <c r="C31" s="183" t="s">
        <v>502</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70</v>
      </c>
      <c r="B32" s="37" t="s">
        <v>431</v>
      </c>
      <c r="C32" s="183" t="s">
        <v>495</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444</v>
      </c>
      <c r="B33" s="37" t="s">
        <v>432</v>
      </c>
      <c r="C33" s="183" t="s">
        <v>495</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435</v>
      </c>
      <c r="B34" s="37" t="s">
        <v>72</v>
      </c>
      <c r="C34" s="34" t="s">
        <v>495</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7" t="s">
        <v>433</v>
      </c>
      <c r="C35" s="34" t="s">
        <v>495</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436</v>
      </c>
      <c r="B36" s="37" t="s">
        <v>434</v>
      </c>
      <c r="C36" s="34" t="s">
        <v>502</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7" t="s">
        <v>231</v>
      </c>
      <c r="C37" s="34" t="s">
        <v>495</v>
      </c>
      <c r="D37" s="21"/>
      <c r="E37" s="21"/>
      <c r="F37" s="21"/>
      <c r="G37" s="21"/>
      <c r="H37" s="21"/>
      <c r="I37" s="21"/>
      <c r="J37" s="21"/>
      <c r="K37" s="21"/>
      <c r="L37" s="21"/>
      <c r="M37" s="21"/>
      <c r="N37" s="21"/>
      <c r="O37" s="21"/>
      <c r="P37" s="21"/>
      <c r="Q37" s="21"/>
      <c r="R37" s="21"/>
      <c r="S37" s="21"/>
      <c r="T37" s="21"/>
      <c r="U37" s="21"/>
      <c r="V37" s="21"/>
    </row>
    <row r="38" spans="1:22" ht="63" x14ac:dyDescent="0.25">
      <c r="A38" s="22" t="s">
        <v>437</v>
      </c>
      <c r="B38" s="37" t="s">
        <v>485</v>
      </c>
      <c r="C38" s="34" t="s">
        <v>494</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7" t="s">
        <v>468</v>
      </c>
      <c r="C39" s="34" t="s">
        <v>495</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438</v>
      </c>
      <c r="B40" s="37" t="s">
        <v>482</v>
      </c>
      <c r="C40" s="34" t="s">
        <v>495</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7" t="s">
        <v>496</v>
      </c>
      <c r="C41" s="34" t="s">
        <v>495</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439</v>
      </c>
      <c r="B42" s="37" t="s">
        <v>474</v>
      </c>
      <c r="C42" s="34" t="s">
        <v>502</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469</v>
      </c>
      <c r="B43" s="37" t="s">
        <v>475</v>
      </c>
      <c r="C43" s="34" t="s">
        <v>495</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440</v>
      </c>
      <c r="B44" s="37" t="s">
        <v>476</v>
      </c>
      <c r="C44" s="34" t="s">
        <v>494</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470</v>
      </c>
      <c r="B45" s="37" t="s">
        <v>483</v>
      </c>
      <c r="C45" s="34" t="s">
        <v>921</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441</v>
      </c>
      <c r="B46" s="37" t="s">
        <v>484</v>
      </c>
      <c r="C46" s="34" t="s">
        <v>922</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0" zoomScale="85" zoomScaleNormal="70" zoomScaleSheetLayoutView="85" workbookViewId="0">
      <pane xSplit="2" ySplit="3" topLeftCell="C29" activePane="bottomRight" state="frozen"/>
      <selection activeCell="A20" sqref="A20"/>
      <selection pane="topRight" activeCell="C20" sqref="C20"/>
      <selection pane="bottomLeft" activeCell="A23" sqref="A23"/>
      <selection pane="bottomRight" activeCell="S56" sqref="S56"/>
    </sheetView>
  </sheetViews>
  <sheetFormatPr defaultRowHeight="15.75" x14ac:dyDescent="0.25"/>
  <cols>
    <col min="1" max="1" width="9.140625" style="54"/>
    <col min="2" max="2" width="57.85546875" style="54" customWidth="1"/>
    <col min="3" max="3" width="13" style="54" customWidth="1"/>
    <col min="4" max="4" width="17.85546875" style="54" customWidth="1"/>
    <col min="5" max="6" width="14.42578125" style="54" customWidth="1"/>
    <col min="7" max="10" width="6.140625" style="55" customWidth="1"/>
    <col min="11" max="26" width="6.140625" style="54" customWidth="1"/>
    <col min="27" max="27" width="13.140625" style="54" customWidth="1"/>
    <col min="28" max="28" width="24.85546875" style="54" customWidth="1"/>
    <col min="29" max="16384" width="9.140625" style="54"/>
  </cols>
  <sheetData>
    <row r="1" spans="1:28" ht="18.75" x14ac:dyDescent="0.25">
      <c r="A1" s="55"/>
      <c r="B1" s="55"/>
      <c r="C1" s="55"/>
      <c r="D1" s="55"/>
      <c r="E1" s="55"/>
      <c r="F1" s="55"/>
      <c r="K1" s="55"/>
      <c r="L1" s="55"/>
      <c r="AB1" s="36" t="s">
        <v>69</v>
      </c>
    </row>
    <row r="2" spans="1:28" ht="18.75" x14ac:dyDescent="0.3">
      <c r="A2" s="55"/>
      <c r="B2" s="55"/>
      <c r="C2" s="55"/>
      <c r="D2" s="55"/>
      <c r="E2" s="55"/>
      <c r="F2" s="55"/>
      <c r="K2" s="55"/>
      <c r="L2" s="55"/>
      <c r="AB2" s="13" t="s">
        <v>11</v>
      </c>
    </row>
    <row r="3" spans="1:28" ht="18.75" x14ac:dyDescent="0.3">
      <c r="A3" s="55"/>
      <c r="B3" s="55"/>
      <c r="C3" s="55"/>
      <c r="D3" s="55"/>
      <c r="E3" s="55"/>
      <c r="F3" s="55"/>
      <c r="K3" s="55"/>
      <c r="L3" s="55"/>
      <c r="AB3" s="13" t="s">
        <v>68</v>
      </c>
    </row>
    <row r="4" spans="1:28" ht="18.75" customHeight="1" x14ac:dyDescent="0.25">
      <c r="A4" s="272" t="str">
        <f>'1. паспорт местоположение'!A5</f>
        <v>Год раскрытия информации: 2020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row>
    <row r="5" spans="1:28" ht="18.75" x14ac:dyDescent="0.3">
      <c r="A5" s="55"/>
      <c r="B5" s="55"/>
      <c r="C5" s="55"/>
      <c r="D5" s="55"/>
      <c r="E5" s="55"/>
      <c r="F5" s="55"/>
      <c r="K5" s="55"/>
      <c r="L5" s="55"/>
      <c r="AB5" s="13"/>
    </row>
    <row r="6" spans="1:28"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row>
    <row r="7" spans="1:28" ht="18.75" x14ac:dyDescent="0.25">
      <c r="A7" s="11"/>
      <c r="B7" s="11"/>
      <c r="C7" s="11"/>
      <c r="D7" s="11"/>
      <c r="E7" s="11"/>
      <c r="F7" s="11"/>
      <c r="G7" s="11"/>
      <c r="H7" s="11"/>
      <c r="I7" s="79"/>
      <c r="J7" s="79"/>
      <c r="K7" s="79"/>
      <c r="L7" s="79"/>
      <c r="M7" s="79"/>
      <c r="N7" s="79"/>
      <c r="O7" s="79"/>
      <c r="P7" s="79"/>
      <c r="Q7" s="79"/>
      <c r="R7" s="79"/>
      <c r="S7" s="79"/>
      <c r="T7" s="79"/>
      <c r="U7" s="79"/>
      <c r="V7" s="79"/>
      <c r="W7" s="79"/>
      <c r="X7" s="79"/>
      <c r="Y7" s="79"/>
      <c r="Z7" s="79"/>
      <c r="AA7" s="79"/>
      <c r="AB7" s="79"/>
    </row>
    <row r="8" spans="1:28" x14ac:dyDescent="0.25">
      <c r="A8" s="277" t="str">
        <f>'1. паспорт местоположение'!A9</f>
        <v>ООО "Электрические сети"</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277"/>
      <c r="AB8" s="277"/>
    </row>
    <row r="9" spans="1:28" ht="18.75" customHeight="1" x14ac:dyDescent="0.25">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row>
    <row r="10" spans="1:28" ht="18.75" x14ac:dyDescent="0.25">
      <c r="A10" s="11"/>
      <c r="B10" s="11"/>
      <c r="C10" s="11"/>
      <c r="D10" s="11"/>
      <c r="E10" s="11"/>
      <c r="F10" s="11"/>
      <c r="G10" s="11"/>
      <c r="H10" s="11"/>
      <c r="I10" s="79"/>
      <c r="J10" s="79"/>
      <c r="K10" s="79"/>
      <c r="L10" s="79"/>
      <c r="M10" s="79"/>
      <c r="N10" s="79"/>
      <c r="O10" s="79"/>
      <c r="P10" s="79"/>
      <c r="Q10" s="79"/>
      <c r="R10" s="79"/>
      <c r="S10" s="79"/>
      <c r="T10" s="79"/>
      <c r="U10" s="79"/>
      <c r="V10" s="79"/>
      <c r="W10" s="79"/>
      <c r="X10" s="79"/>
      <c r="Y10" s="79"/>
      <c r="Z10" s="79"/>
      <c r="AA10" s="79"/>
      <c r="AB10" s="79"/>
    </row>
    <row r="11" spans="1:28" x14ac:dyDescent="0.25">
      <c r="A11" s="277" t="str">
        <f>'1. паспорт местоположение'!A12</f>
        <v>Г</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row>
    <row r="12" spans="1:28" x14ac:dyDescent="0.25">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row>
    <row r="13" spans="1:28" ht="16.5" customHeight="1" x14ac:dyDescent="0.3">
      <c r="A13" s="9"/>
      <c r="B13" s="9"/>
      <c r="C13" s="9"/>
      <c r="D13" s="9"/>
      <c r="E13" s="9"/>
      <c r="F13" s="9"/>
      <c r="G13" s="9"/>
      <c r="H13" s="9"/>
      <c r="I13" s="78"/>
      <c r="J13" s="78"/>
      <c r="K13" s="78"/>
      <c r="L13" s="78"/>
      <c r="M13" s="78"/>
      <c r="N13" s="78"/>
      <c r="O13" s="78"/>
      <c r="P13" s="78"/>
      <c r="Q13" s="78"/>
      <c r="R13" s="78"/>
      <c r="S13" s="78"/>
      <c r="T13" s="78"/>
      <c r="U13" s="78"/>
      <c r="V13" s="78"/>
      <c r="W13" s="78"/>
      <c r="X13" s="78"/>
      <c r="Y13" s="78"/>
      <c r="Z13" s="78"/>
      <c r="AA13" s="78"/>
      <c r="AB13" s="78"/>
    </row>
    <row r="14" spans="1:28" x14ac:dyDescent="0.25">
      <c r="A14" s="277" t="str">
        <f>'1. паспорт местоположение'!A15</f>
        <v>Технологическое присоединение энергопринимающих устройств потребителей максимальной мощностью до 15 кВт (2020г. II квартал)</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277"/>
      <c r="AB14" s="277"/>
    </row>
    <row r="15" spans="1:28" ht="15.75" customHeight="1" x14ac:dyDescent="0.25">
      <c r="A15" s="273" t="s">
        <v>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row>
    <row r="16" spans="1:28" x14ac:dyDescent="0.25">
      <c r="A16" s="405"/>
      <c r="B16" s="405"/>
      <c r="C16" s="405"/>
      <c r="D16" s="405"/>
      <c r="E16" s="405"/>
      <c r="F16" s="405"/>
      <c r="G16" s="405"/>
      <c r="H16" s="405"/>
      <c r="I16" s="405"/>
      <c r="J16" s="405"/>
      <c r="K16" s="405"/>
      <c r="L16" s="405"/>
      <c r="M16" s="405"/>
      <c r="N16" s="405"/>
      <c r="O16" s="405"/>
      <c r="P16" s="405"/>
      <c r="Q16" s="405"/>
      <c r="R16" s="405"/>
      <c r="S16" s="405"/>
      <c r="T16" s="405"/>
      <c r="U16" s="405"/>
      <c r="V16" s="405"/>
      <c r="W16" s="405"/>
      <c r="X16" s="405"/>
      <c r="Y16" s="405"/>
      <c r="Z16" s="405"/>
      <c r="AA16" s="405"/>
      <c r="AB16" s="405"/>
    </row>
    <row r="17" spans="1:31" x14ac:dyDescent="0.25">
      <c r="A17" s="55"/>
      <c r="K17" s="55"/>
      <c r="L17" s="55"/>
      <c r="M17" s="55"/>
      <c r="N17" s="55"/>
      <c r="O17" s="55"/>
      <c r="P17" s="55"/>
      <c r="Q17" s="55"/>
      <c r="R17" s="55"/>
      <c r="S17" s="55"/>
      <c r="T17" s="55"/>
      <c r="U17" s="55"/>
      <c r="V17" s="55"/>
      <c r="W17" s="55"/>
      <c r="X17" s="55"/>
      <c r="Y17" s="55"/>
      <c r="Z17" s="55"/>
      <c r="AA17" s="55"/>
    </row>
    <row r="18" spans="1:31" x14ac:dyDescent="0.25">
      <c r="A18" s="409" t="s">
        <v>459</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row>
    <row r="19" spans="1:31" x14ac:dyDescent="0.25">
      <c r="A19" s="55"/>
      <c r="B19" s="55"/>
      <c r="C19" s="55"/>
      <c r="D19" s="55"/>
      <c r="E19" s="55"/>
      <c r="F19" s="55"/>
      <c r="K19" s="55"/>
      <c r="L19" s="55"/>
      <c r="M19" s="55"/>
      <c r="N19" s="55"/>
      <c r="O19" s="55"/>
      <c r="P19" s="55"/>
      <c r="Q19" s="55"/>
      <c r="R19" s="55"/>
      <c r="S19" s="55"/>
      <c r="T19" s="55"/>
      <c r="U19" s="55"/>
      <c r="V19" s="55"/>
      <c r="W19" s="55"/>
      <c r="X19" s="55"/>
      <c r="Y19" s="55"/>
      <c r="Z19" s="55"/>
      <c r="AA19" s="55"/>
    </row>
    <row r="20" spans="1:31" ht="33" customHeight="1" x14ac:dyDescent="0.25">
      <c r="A20" s="406" t="s">
        <v>186</v>
      </c>
      <c r="B20" s="406" t="s">
        <v>185</v>
      </c>
      <c r="C20" s="393" t="s">
        <v>184</v>
      </c>
      <c r="D20" s="393"/>
      <c r="E20" s="408" t="s">
        <v>183</v>
      </c>
      <c r="F20" s="408"/>
      <c r="G20" s="403" t="s">
        <v>497</v>
      </c>
      <c r="H20" s="404"/>
      <c r="I20" s="404"/>
      <c r="J20" s="404"/>
      <c r="K20" s="403" t="s">
        <v>498</v>
      </c>
      <c r="L20" s="404"/>
      <c r="M20" s="404"/>
      <c r="N20" s="404"/>
      <c r="O20" s="403" t="s">
        <v>499</v>
      </c>
      <c r="P20" s="404"/>
      <c r="Q20" s="404"/>
      <c r="R20" s="404"/>
      <c r="S20" s="403" t="s">
        <v>521</v>
      </c>
      <c r="T20" s="404"/>
      <c r="U20" s="404"/>
      <c r="V20" s="404"/>
      <c r="W20" s="403" t="s">
        <v>522</v>
      </c>
      <c r="X20" s="404"/>
      <c r="Y20" s="404"/>
      <c r="Z20" s="404"/>
      <c r="AA20" s="410" t="s">
        <v>182</v>
      </c>
      <c r="AB20" s="411"/>
      <c r="AC20" s="77"/>
      <c r="AD20" s="77"/>
      <c r="AE20" s="77"/>
    </row>
    <row r="21" spans="1:31" ht="99.75" customHeight="1" x14ac:dyDescent="0.25">
      <c r="A21" s="407"/>
      <c r="B21" s="407"/>
      <c r="C21" s="393"/>
      <c r="D21" s="393"/>
      <c r="E21" s="408"/>
      <c r="F21" s="408"/>
      <c r="G21" s="393" t="s">
        <v>3</v>
      </c>
      <c r="H21" s="393"/>
      <c r="I21" s="393" t="s">
        <v>524</v>
      </c>
      <c r="J21" s="393"/>
      <c r="K21" s="393" t="s">
        <v>3</v>
      </c>
      <c r="L21" s="393"/>
      <c r="M21" s="393" t="s">
        <v>524</v>
      </c>
      <c r="N21" s="393"/>
      <c r="O21" s="393" t="s">
        <v>3</v>
      </c>
      <c r="P21" s="393"/>
      <c r="Q21" s="393" t="s">
        <v>12</v>
      </c>
      <c r="R21" s="393"/>
      <c r="S21" s="393" t="s">
        <v>3</v>
      </c>
      <c r="T21" s="393"/>
      <c r="U21" s="393" t="s">
        <v>180</v>
      </c>
      <c r="V21" s="393"/>
      <c r="W21" s="393" t="s">
        <v>3</v>
      </c>
      <c r="X21" s="393"/>
      <c r="Y21" s="393" t="s">
        <v>180</v>
      </c>
      <c r="Z21" s="393"/>
      <c r="AA21" s="412"/>
      <c r="AB21" s="413"/>
    </row>
    <row r="22" spans="1:31" ht="89.25" customHeight="1" x14ac:dyDescent="0.25">
      <c r="A22" s="400"/>
      <c r="B22" s="400"/>
      <c r="C22" s="74" t="s">
        <v>3</v>
      </c>
      <c r="D22" s="74" t="s">
        <v>180</v>
      </c>
      <c r="E22" s="76" t="s">
        <v>679</v>
      </c>
      <c r="F22" s="76" t="s">
        <v>680</v>
      </c>
      <c r="G22" s="75" t="s">
        <v>442</v>
      </c>
      <c r="H22" s="75" t="s">
        <v>443</v>
      </c>
      <c r="I22" s="75" t="s">
        <v>442</v>
      </c>
      <c r="J22" s="75" t="s">
        <v>443</v>
      </c>
      <c r="K22" s="75" t="s">
        <v>442</v>
      </c>
      <c r="L22" s="75" t="s">
        <v>443</v>
      </c>
      <c r="M22" s="75" t="s">
        <v>442</v>
      </c>
      <c r="N22" s="75" t="s">
        <v>443</v>
      </c>
      <c r="O22" s="75" t="s">
        <v>442</v>
      </c>
      <c r="P22" s="75" t="s">
        <v>443</v>
      </c>
      <c r="Q22" s="75" t="s">
        <v>442</v>
      </c>
      <c r="R22" s="75" t="s">
        <v>443</v>
      </c>
      <c r="S22" s="75" t="s">
        <v>442</v>
      </c>
      <c r="T22" s="75" t="s">
        <v>443</v>
      </c>
      <c r="U22" s="75" t="s">
        <v>442</v>
      </c>
      <c r="V22" s="75" t="s">
        <v>443</v>
      </c>
      <c r="W22" s="75" t="s">
        <v>442</v>
      </c>
      <c r="X22" s="75" t="s">
        <v>443</v>
      </c>
      <c r="Y22" s="75" t="s">
        <v>442</v>
      </c>
      <c r="Z22" s="75" t="s">
        <v>443</v>
      </c>
      <c r="AA22" s="74" t="s">
        <v>181</v>
      </c>
      <c r="AB22" s="74" t="s">
        <v>180</v>
      </c>
    </row>
    <row r="23" spans="1:31" ht="19.5" customHeight="1" x14ac:dyDescent="0.25">
      <c r="A23" s="67">
        <v>1</v>
      </c>
      <c r="B23" s="67">
        <v>2</v>
      </c>
      <c r="C23" s="67">
        <v>3</v>
      </c>
      <c r="D23" s="67">
        <v>4</v>
      </c>
      <c r="E23" s="67">
        <v>5</v>
      </c>
      <c r="F23" s="67">
        <v>6</v>
      </c>
      <c r="G23" s="169">
        <v>8</v>
      </c>
      <c r="H23" s="169">
        <v>9</v>
      </c>
      <c r="I23" s="169">
        <v>10</v>
      </c>
      <c r="J23" s="169">
        <v>11</v>
      </c>
      <c r="K23" s="169">
        <v>12</v>
      </c>
      <c r="L23" s="169">
        <v>13</v>
      </c>
      <c r="M23" s="169">
        <v>14</v>
      </c>
      <c r="N23" s="169">
        <v>15</v>
      </c>
      <c r="O23" s="169">
        <v>16</v>
      </c>
      <c r="P23" s="169">
        <v>17</v>
      </c>
      <c r="Q23" s="169">
        <v>18</v>
      </c>
      <c r="R23" s="169">
        <v>19</v>
      </c>
      <c r="S23" s="234">
        <v>16</v>
      </c>
      <c r="T23" s="234">
        <v>17</v>
      </c>
      <c r="U23" s="234">
        <v>18</v>
      </c>
      <c r="V23" s="234">
        <v>19</v>
      </c>
      <c r="W23" s="234">
        <v>16</v>
      </c>
      <c r="X23" s="234">
        <v>17</v>
      </c>
      <c r="Y23" s="234">
        <v>18</v>
      </c>
      <c r="Z23" s="234">
        <v>19</v>
      </c>
      <c r="AA23" s="169">
        <v>20</v>
      </c>
      <c r="AB23" s="169">
        <v>21</v>
      </c>
    </row>
    <row r="24" spans="1:31" s="190" customFormat="1" ht="47.25" customHeight="1" x14ac:dyDescent="0.25">
      <c r="A24" s="72">
        <v>1</v>
      </c>
      <c r="B24" s="71" t="s">
        <v>179</v>
      </c>
      <c r="C24" s="185">
        <f>AA24</f>
        <v>40.795999999999999</v>
      </c>
      <c r="D24" s="185">
        <f>AB24</f>
        <v>46.499999999999993</v>
      </c>
      <c r="E24" s="189">
        <f>C24</f>
        <v>40.795999999999999</v>
      </c>
      <c r="F24" s="189">
        <f>C24-D24</f>
        <v>-5.7039999999999935</v>
      </c>
      <c r="G24" s="185">
        <v>8.2899999999999991</v>
      </c>
      <c r="H24" s="185">
        <v>0</v>
      </c>
      <c r="I24" s="185">
        <v>8.86</v>
      </c>
      <c r="J24" s="185">
        <v>0</v>
      </c>
      <c r="K24" s="185">
        <v>8.9</v>
      </c>
      <c r="L24" s="185">
        <v>0</v>
      </c>
      <c r="M24" s="185">
        <v>17.079999999999998</v>
      </c>
      <c r="N24" s="185">
        <v>0</v>
      </c>
      <c r="O24" s="185">
        <v>9.2560000000000002</v>
      </c>
      <c r="P24" s="185">
        <v>0</v>
      </c>
      <c r="Q24" s="185">
        <v>1.57</v>
      </c>
      <c r="R24" s="185">
        <v>0</v>
      </c>
      <c r="S24" s="185">
        <v>4.34</v>
      </c>
      <c r="T24" s="185">
        <v>2.17</v>
      </c>
      <c r="U24" s="185">
        <v>8.98</v>
      </c>
      <c r="V24" s="185">
        <v>7.06</v>
      </c>
      <c r="W24" s="185">
        <v>10.01</v>
      </c>
      <c r="X24" s="185">
        <v>0</v>
      </c>
      <c r="Y24" s="185">
        <v>10.01</v>
      </c>
      <c r="Z24" s="185">
        <v>0</v>
      </c>
      <c r="AA24" s="185">
        <f>G24+K24+O24+S24+W24</f>
        <v>40.795999999999999</v>
      </c>
      <c r="AB24" s="185">
        <f>I24+M24+Q24+U24+Y24</f>
        <v>46.499999999999993</v>
      </c>
    </row>
    <row r="25" spans="1:31" ht="24" customHeight="1" x14ac:dyDescent="0.25">
      <c r="A25" s="69" t="s">
        <v>178</v>
      </c>
      <c r="B25" s="43" t="s">
        <v>177</v>
      </c>
      <c r="C25" s="186">
        <v>0</v>
      </c>
      <c r="D25" s="186">
        <v>0</v>
      </c>
      <c r="E25" s="187">
        <v>0</v>
      </c>
      <c r="F25" s="187">
        <v>0</v>
      </c>
      <c r="G25" s="186">
        <v>0</v>
      </c>
      <c r="H25" s="186">
        <v>0</v>
      </c>
      <c r="I25" s="186">
        <v>0</v>
      </c>
      <c r="J25" s="186">
        <v>0</v>
      </c>
      <c r="K25" s="186">
        <v>0</v>
      </c>
      <c r="L25" s="186">
        <v>0</v>
      </c>
      <c r="M25" s="186">
        <v>0</v>
      </c>
      <c r="N25" s="186">
        <v>0</v>
      </c>
      <c r="O25" s="186">
        <v>0</v>
      </c>
      <c r="P25" s="186">
        <v>0</v>
      </c>
      <c r="Q25" s="186">
        <v>0</v>
      </c>
      <c r="R25" s="186">
        <v>0</v>
      </c>
      <c r="S25" s="186">
        <v>0</v>
      </c>
      <c r="T25" s="186">
        <v>0</v>
      </c>
      <c r="U25" s="186">
        <v>0</v>
      </c>
      <c r="V25" s="186">
        <v>0</v>
      </c>
      <c r="W25" s="186">
        <v>0</v>
      </c>
      <c r="X25" s="186">
        <v>0</v>
      </c>
      <c r="Y25" s="186">
        <v>0</v>
      </c>
      <c r="Z25" s="186">
        <v>0</v>
      </c>
      <c r="AA25" s="185">
        <f t="shared" ref="AA25:AA29" si="0">G25+K25+O25+S25+W25</f>
        <v>0</v>
      </c>
      <c r="AB25" s="185">
        <f t="shared" ref="AB25:AB29" si="1">I25+M25+Q25+U25+Y25</f>
        <v>0</v>
      </c>
    </row>
    <row r="26" spans="1:31" x14ac:dyDescent="0.25">
      <c r="A26" s="69" t="s">
        <v>176</v>
      </c>
      <c r="B26" s="43" t="s">
        <v>175</v>
      </c>
      <c r="C26" s="186">
        <v>0</v>
      </c>
      <c r="D26" s="186">
        <v>0</v>
      </c>
      <c r="E26" s="187">
        <v>0</v>
      </c>
      <c r="F26" s="187">
        <v>0</v>
      </c>
      <c r="G26" s="186">
        <v>0</v>
      </c>
      <c r="H26" s="186">
        <v>0</v>
      </c>
      <c r="I26" s="186">
        <v>0</v>
      </c>
      <c r="J26" s="186">
        <v>0</v>
      </c>
      <c r="K26" s="186">
        <v>0</v>
      </c>
      <c r="L26" s="186">
        <v>0</v>
      </c>
      <c r="M26" s="186">
        <v>0</v>
      </c>
      <c r="N26" s="186">
        <v>0</v>
      </c>
      <c r="O26" s="186">
        <v>0</v>
      </c>
      <c r="P26" s="186">
        <v>0</v>
      </c>
      <c r="Q26" s="186">
        <v>0</v>
      </c>
      <c r="R26" s="186">
        <v>0</v>
      </c>
      <c r="S26" s="186">
        <v>0</v>
      </c>
      <c r="T26" s="186">
        <v>0</v>
      </c>
      <c r="U26" s="186">
        <v>0</v>
      </c>
      <c r="V26" s="186">
        <v>0</v>
      </c>
      <c r="W26" s="186">
        <v>0</v>
      </c>
      <c r="X26" s="186">
        <v>0</v>
      </c>
      <c r="Y26" s="186">
        <v>0</v>
      </c>
      <c r="Z26" s="186">
        <v>0</v>
      </c>
      <c r="AA26" s="185">
        <f t="shared" si="0"/>
        <v>0</v>
      </c>
      <c r="AB26" s="185">
        <f t="shared" si="1"/>
        <v>0</v>
      </c>
    </row>
    <row r="27" spans="1:31" ht="31.5" x14ac:dyDescent="0.25">
      <c r="A27" s="69" t="s">
        <v>174</v>
      </c>
      <c r="B27" s="43" t="s">
        <v>398</v>
      </c>
      <c r="C27" s="186">
        <f>C24</f>
        <v>40.795999999999999</v>
      </c>
      <c r="D27" s="186">
        <f t="shared" ref="D27:Z27" si="2">D24</f>
        <v>46.499999999999993</v>
      </c>
      <c r="E27" s="186">
        <f t="shared" si="2"/>
        <v>40.795999999999999</v>
      </c>
      <c r="F27" s="186">
        <f t="shared" si="2"/>
        <v>-5.7039999999999935</v>
      </c>
      <c r="G27" s="186">
        <f t="shared" si="2"/>
        <v>8.2899999999999991</v>
      </c>
      <c r="H27" s="186">
        <f t="shared" si="2"/>
        <v>0</v>
      </c>
      <c r="I27" s="186">
        <f t="shared" si="2"/>
        <v>8.86</v>
      </c>
      <c r="J27" s="186">
        <f t="shared" si="2"/>
        <v>0</v>
      </c>
      <c r="K27" s="186">
        <f t="shared" si="2"/>
        <v>8.9</v>
      </c>
      <c r="L27" s="186">
        <f t="shared" si="2"/>
        <v>0</v>
      </c>
      <c r="M27" s="186">
        <f t="shared" si="2"/>
        <v>17.079999999999998</v>
      </c>
      <c r="N27" s="186">
        <f t="shared" si="2"/>
        <v>0</v>
      </c>
      <c r="O27" s="186">
        <f t="shared" si="2"/>
        <v>9.2560000000000002</v>
      </c>
      <c r="P27" s="186">
        <f t="shared" si="2"/>
        <v>0</v>
      </c>
      <c r="Q27" s="186">
        <v>0</v>
      </c>
      <c r="R27" s="186">
        <f t="shared" si="2"/>
        <v>0</v>
      </c>
      <c r="S27" s="186">
        <f t="shared" si="2"/>
        <v>4.34</v>
      </c>
      <c r="T27" s="186">
        <f t="shared" si="2"/>
        <v>2.17</v>
      </c>
      <c r="U27" s="186">
        <f t="shared" si="2"/>
        <v>8.98</v>
      </c>
      <c r="V27" s="186">
        <f t="shared" si="2"/>
        <v>7.06</v>
      </c>
      <c r="W27" s="186">
        <f t="shared" si="2"/>
        <v>10.01</v>
      </c>
      <c r="X27" s="186">
        <f t="shared" si="2"/>
        <v>0</v>
      </c>
      <c r="Y27" s="186">
        <f t="shared" si="2"/>
        <v>10.01</v>
      </c>
      <c r="Z27" s="186">
        <f t="shared" si="2"/>
        <v>0</v>
      </c>
      <c r="AA27" s="185">
        <f t="shared" si="0"/>
        <v>40.795999999999999</v>
      </c>
      <c r="AB27" s="185">
        <f t="shared" si="1"/>
        <v>44.93</v>
      </c>
    </row>
    <row r="28" spans="1:31" x14ac:dyDescent="0.25">
      <c r="A28" s="69" t="s">
        <v>173</v>
      </c>
      <c r="B28" s="43" t="s">
        <v>172</v>
      </c>
      <c r="C28" s="186">
        <v>0</v>
      </c>
      <c r="D28" s="186">
        <v>0</v>
      </c>
      <c r="E28" s="187">
        <v>0</v>
      </c>
      <c r="F28" s="187">
        <v>0</v>
      </c>
      <c r="G28" s="186">
        <v>0</v>
      </c>
      <c r="H28" s="186">
        <v>0</v>
      </c>
      <c r="I28" s="186">
        <v>0</v>
      </c>
      <c r="J28" s="186">
        <v>0</v>
      </c>
      <c r="K28" s="186">
        <v>0</v>
      </c>
      <c r="L28" s="186">
        <v>0</v>
      </c>
      <c r="M28" s="186">
        <v>0</v>
      </c>
      <c r="N28" s="186">
        <v>0</v>
      </c>
      <c r="O28" s="186">
        <v>0</v>
      </c>
      <c r="P28" s="186">
        <v>0</v>
      </c>
      <c r="Q28" s="186">
        <v>0</v>
      </c>
      <c r="R28" s="186">
        <v>0</v>
      </c>
      <c r="S28" s="186">
        <v>0</v>
      </c>
      <c r="T28" s="186">
        <v>0</v>
      </c>
      <c r="U28" s="186">
        <v>0</v>
      </c>
      <c r="V28" s="186">
        <v>0</v>
      </c>
      <c r="W28" s="186">
        <v>0</v>
      </c>
      <c r="X28" s="186">
        <v>0</v>
      </c>
      <c r="Y28" s="186">
        <v>0</v>
      </c>
      <c r="Z28" s="186">
        <v>0</v>
      </c>
      <c r="AA28" s="185">
        <f t="shared" si="0"/>
        <v>0</v>
      </c>
      <c r="AB28" s="185">
        <f t="shared" si="1"/>
        <v>0</v>
      </c>
    </row>
    <row r="29" spans="1:31" x14ac:dyDescent="0.25">
      <c r="A29" s="69" t="s">
        <v>171</v>
      </c>
      <c r="B29" s="73" t="s">
        <v>170</v>
      </c>
      <c r="C29" s="186">
        <v>0</v>
      </c>
      <c r="D29" s="186">
        <v>0</v>
      </c>
      <c r="E29" s="186">
        <f>C29</f>
        <v>0</v>
      </c>
      <c r="F29" s="186">
        <f>C29-D29</f>
        <v>0</v>
      </c>
      <c r="G29" s="186">
        <v>0</v>
      </c>
      <c r="H29" s="186">
        <v>0</v>
      </c>
      <c r="I29" s="186">
        <v>0</v>
      </c>
      <c r="J29" s="186">
        <v>0</v>
      </c>
      <c r="K29" s="186">
        <v>0</v>
      </c>
      <c r="L29" s="186">
        <v>0</v>
      </c>
      <c r="M29" s="186">
        <v>0</v>
      </c>
      <c r="N29" s="186">
        <v>0</v>
      </c>
      <c r="O29" s="186">
        <v>0</v>
      </c>
      <c r="P29" s="186">
        <v>0</v>
      </c>
      <c r="Q29" s="186">
        <v>1.5680000000000001</v>
      </c>
      <c r="R29" s="186">
        <v>0</v>
      </c>
      <c r="S29" s="186">
        <v>0</v>
      </c>
      <c r="T29" s="186">
        <v>0</v>
      </c>
      <c r="U29" s="186">
        <v>0</v>
      </c>
      <c r="V29" s="186">
        <v>0</v>
      </c>
      <c r="W29" s="186">
        <v>0</v>
      </c>
      <c r="X29" s="186">
        <v>0</v>
      </c>
      <c r="Y29" s="186">
        <v>0</v>
      </c>
      <c r="Z29" s="186">
        <v>0</v>
      </c>
      <c r="AA29" s="185">
        <f t="shared" si="0"/>
        <v>0</v>
      </c>
      <c r="AB29" s="185">
        <f t="shared" si="1"/>
        <v>1.5680000000000001</v>
      </c>
    </row>
    <row r="30" spans="1:31" s="190" customFormat="1" ht="47.25" x14ac:dyDescent="0.25">
      <c r="A30" s="72" t="s">
        <v>64</v>
      </c>
      <c r="B30" s="71" t="s">
        <v>169</v>
      </c>
      <c r="C30" s="185">
        <f>C24/1.2</f>
        <v>33.99666666666667</v>
      </c>
      <c r="D30" s="185">
        <f t="shared" ref="D30:AB30" si="3">D24/1.2</f>
        <v>38.749999999999993</v>
      </c>
      <c r="E30" s="185">
        <f t="shared" si="3"/>
        <v>33.99666666666667</v>
      </c>
      <c r="F30" s="185">
        <f t="shared" si="3"/>
        <v>-4.7533333333333285</v>
      </c>
      <c r="G30" s="185">
        <f t="shared" si="3"/>
        <v>6.9083333333333332</v>
      </c>
      <c r="H30" s="185">
        <f t="shared" si="3"/>
        <v>0</v>
      </c>
      <c r="I30" s="185">
        <f t="shared" si="3"/>
        <v>7.3833333333333329</v>
      </c>
      <c r="J30" s="185">
        <f t="shared" si="3"/>
        <v>0</v>
      </c>
      <c r="K30" s="185">
        <f t="shared" si="3"/>
        <v>7.416666666666667</v>
      </c>
      <c r="L30" s="185">
        <f t="shared" si="3"/>
        <v>0</v>
      </c>
      <c r="M30" s="185">
        <f t="shared" si="3"/>
        <v>14.233333333333333</v>
      </c>
      <c r="N30" s="185">
        <f t="shared" si="3"/>
        <v>0</v>
      </c>
      <c r="O30" s="185">
        <f t="shared" si="3"/>
        <v>7.7133333333333338</v>
      </c>
      <c r="P30" s="185">
        <f t="shared" si="3"/>
        <v>0</v>
      </c>
      <c r="Q30" s="185">
        <f t="shared" si="3"/>
        <v>1.3083333333333333</v>
      </c>
      <c r="R30" s="185">
        <f t="shared" si="3"/>
        <v>0</v>
      </c>
      <c r="S30" s="185">
        <f t="shared" si="3"/>
        <v>3.6166666666666667</v>
      </c>
      <c r="T30" s="185">
        <f t="shared" si="3"/>
        <v>1.8083333333333333</v>
      </c>
      <c r="U30" s="185">
        <f t="shared" si="3"/>
        <v>7.4833333333333343</v>
      </c>
      <c r="V30" s="185">
        <f t="shared" si="3"/>
        <v>5.8833333333333329</v>
      </c>
      <c r="W30" s="185">
        <f t="shared" si="3"/>
        <v>8.3416666666666668</v>
      </c>
      <c r="X30" s="185">
        <f t="shared" si="3"/>
        <v>0</v>
      </c>
      <c r="Y30" s="185">
        <f t="shared" si="3"/>
        <v>8.3416666666666668</v>
      </c>
      <c r="Z30" s="185">
        <f t="shared" si="3"/>
        <v>0</v>
      </c>
      <c r="AA30" s="185">
        <f t="shared" si="3"/>
        <v>33.99666666666667</v>
      </c>
      <c r="AB30" s="185">
        <f t="shared" si="3"/>
        <v>38.749999999999993</v>
      </c>
    </row>
    <row r="31" spans="1:31" x14ac:dyDescent="0.25">
      <c r="A31" s="69" t="s">
        <v>168</v>
      </c>
      <c r="B31" s="43" t="s">
        <v>167</v>
      </c>
      <c r="C31" s="186" t="s">
        <v>494</v>
      </c>
      <c r="D31" s="186" t="s">
        <v>494</v>
      </c>
      <c r="E31" s="186" t="s">
        <v>494</v>
      </c>
      <c r="F31" s="186" t="s">
        <v>494</v>
      </c>
      <c r="G31" s="186" t="s">
        <v>494</v>
      </c>
      <c r="H31" s="186" t="s">
        <v>494</v>
      </c>
      <c r="I31" s="186" t="s">
        <v>494</v>
      </c>
      <c r="J31" s="186" t="s">
        <v>494</v>
      </c>
      <c r="K31" s="186" t="s">
        <v>494</v>
      </c>
      <c r="L31" s="186" t="s">
        <v>494</v>
      </c>
      <c r="M31" s="186" t="s">
        <v>494</v>
      </c>
      <c r="N31" s="186" t="s">
        <v>494</v>
      </c>
      <c r="O31" s="186" t="s">
        <v>494</v>
      </c>
      <c r="P31" s="186" t="s">
        <v>494</v>
      </c>
      <c r="Q31" s="186" t="s">
        <v>494</v>
      </c>
      <c r="R31" s="186" t="s">
        <v>494</v>
      </c>
      <c r="S31" s="186" t="s">
        <v>494</v>
      </c>
      <c r="T31" s="186" t="s">
        <v>494</v>
      </c>
      <c r="U31" s="186" t="s">
        <v>494</v>
      </c>
      <c r="V31" s="186" t="s">
        <v>494</v>
      </c>
      <c r="W31" s="186" t="s">
        <v>494</v>
      </c>
      <c r="X31" s="186" t="s">
        <v>494</v>
      </c>
      <c r="Y31" s="186" t="s">
        <v>494</v>
      </c>
      <c r="Z31" s="186" t="s">
        <v>494</v>
      </c>
      <c r="AA31" s="186" t="s">
        <v>494</v>
      </c>
      <c r="AB31" s="186" t="s">
        <v>494</v>
      </c>
    </row>
    <row r="32" spans="1:31" ht="31.5" x14ac:dyDescent="0.25">
      <c r="A32" s="69" t="s">
        <v>166</v>
      </c>
      <c r="B32" s="43" t="s">
        <v>165</v>
      </c>
      <c r="C32" s="186" t="s">
        <v>494</v>
      </c>
      <c r="D32" s="186" t="s">
        <v>494</v>
      </c>
      <c r="E32" s="186" t="s">
        <v>494</v>
      </c>
      <c r="F32" s="186" t="s">
        <v>494</v>
      </c>
      <c r="G32" s="186" t="s">
        <v>494</v>
      </c>
      <c r="H32" s="186" t="s">
        <v>494</v>
      </c>
      <c r="I32" s="186" t="s">
        <v>494</v>
      </c>
      <c r="J32" s="186" t="s">
        <v>494</v>
      </c>
      <c r="K32" s="186" t="s">
        <v>494</v>
      </c>
      <c r="L32" s="186" t="s">
        <v>494</v>
      </c>
      <c r="M32" s="186" t="s">
        <v>494</v>
      </c>
      <c r="N32" s="186" t="s">
        <v>494</v>
      </c>
      <c r="O32" s="186" t="s">
        <v>494</v>
      </c>
      <c r="P32" s="186" t="s">
        <v>494</v>
      </c>
      <c r="Q32" s="186" t="s">
        <v>494</v>
      </c>
      <c r="R32" s="186" t="s">
        <v>494</v>
      </c>
      <c r="S32" s="186" t="s">
        <v>494</v>
      </c>
      <c r="T32" s="186" t="s">
        <v>494</v>
      </c>
      <c r="U32" s="186" t="s">
        <v>494</v>
      </c>
      <c r="V32" s="186" t="s">
        <v>494</v>
      </c>
      <c r="W32" s="186" t="s">
        <v>494</v>
      </c>
      <c r="X32" s="186" t="s">
        <v>494</v>
      </c>
      <c r="Y32" s="186" t="s">
        <v>494</v>
      </c>
      <c r="Z32" s="186" t="s">
        <v>494</v>
      </c>
      <c r="AA32" s="186" t="s">
        <v>494</v>
      </c>
      <c r="AB32" s="186" t="s">
        <v>494</v>
      </c>
    </row>
    <row r="33" spans="1:28" x14ac:dyDescent="0.25">
      <c r="A33" s="69" t="s">
        <v>164</v>
      </c>
      <c r="B33" s="43" t="s">
        <v>163</v>
      </c>
      <c r="C33" s="186" t="s">
        <v>494</v>
      </c>
      <c r="D33" s="186" t="s">
        <v>494</v>
      </c>
      <c r="E33" s="186" t="s">
        <v>494</v>
      </c>
      <c r="F33" s="186" t="s">
        <v>494</v>
      </c>
      <c r="G33" s="186" t="s">
        <v>494</v>
      </c>
      <c r="H33" s="186" t="s">
        <v>494</v>
      </c>
      <c r="I33" s="186" t="s">
        <v>494</v>
      </c>
      <c r="J33" s="186" t="s">
        <v>494</v>
      </c>
      <c r="K33" s="186" t="s">
        <v>494</v>
      </c>
      <c r="L33" s="186" t="s">
        <v>494</v>
      </c>
      <c r="M33" s="186" t="s">
        <v>494</v>
      </c>
      <c r="N33" s="186" t="s">
        <v>494</v>
      </c>
      <c r="O33" s="186" t="s">
        <v>494</v>
      </c>
      <c r="P33" s="186" t="s">
        <v>494</v>
      </c>
      <c r="Q33" s="186" t="s">
        <v>494</v>
      </c>
      <c r="R33" s="186" t="s">
        <v>494</v>
      </c>
      <c r="S33" s="186" t="s">
        <v>494</v>
      </c>
      <c r="T33" s="186" t="s">
        <v>494</v>
      </c>
      <c r="U33" s="186" t="s">
        <v>494</v>
      </c>
      <c r="V33" s="186" t="s">
        <v>494</v>
      </c>
      <c r="W33" s="186" t="s">
        <v>494</v>
      </c>
      <c r="X33" s="186" t="s">
        <v>494</v>
      </c>
      <c r="Y33" s="186" t="s">
        <v>494</v>
      </c>
      <c r="Z33" s="186" t="s">
        <v>494</v>
      </c>
      <c r="AA33" s="186" t="s">
        <v>494</v>
      </c>
      <c r="AB33" s="186" t="s">
        <v>494</v>
      </c>
    </row>
    <row r="34" spans="1:28" x14ac:dyDescent="0.25">
      <c r="A34" s="69" t="s">
        <v>162</v>
      </c>
      <c r="B34" s="43" t="s">
        <v>161</v>
      </c>
      <c r="C34" s="186" t="s">
        <v>494</v>
      </c>
      <c r="D34" s="186" t="s">
        <v>494</v>
      </c>
      <c r="E34" s="186" t="s">
        <v>494</v>
      </c>
      <c r="F34" s="186" t="s">
        <v>494</v>
      </c>
      <c r="G34" s="186" t="s">
        <v>494</v>
      </c>
      <c r="H34" s="186" t="s">
        <v>494</v>
      </c>
      <c r="I34" s="186" t="s">
        <v>494</v>
      </c>
      <c r="J34" s="186" t="s">
        <v>494</v>
      </c>
      <c r="K34" s="186" t="s">
        <v>494</v>
      </c>
      <c r="L34" s="186" t="s">
        <v>494</v>
      </c>
      <c r="M34" s="186" t="s">
        <v>494</v>
      </c>
      <c r="N34" s="186" t="s">
        <v>494</v>
      </c>
      <c r="O34" s="186" t="s">
        <v>494</v>
      </c>
      <c r="P34" s="186" t="s">
        <v>494</v>
      </c>
      <c r="Q34" s="186" t="s">
        <v>494</v>
      </c>
      <c r="R34" s="186" t="s">
        <v>494</v>
      </c>
      <c r="S34" s="186" t="s">
        <v>494</v>
      </c>
      <c r="T34" s="186" t="s">
        <v>494</v>
      </c>
      <c r="U34" s="186" t="s">
        <v>494</v>
      </c>
      <c r="V34" s="186" t="s">
        <v>494</v>
      </c>
      <c r="W34" s="186" t="s">
        <v>494</v>
      </c>
      <c r="X34" s="186" t="s">
        <v>494</v>
      </c>
      <c r="Y34" s="186" t="s">
        <v>494</v>
      </c>
      <c r="Z34" s="186" t="s">
        <v>494</v>
      </c>
      <c r="AA34" s="186" t="s">
        <v>494</v>
      </c>
      <c r="AB34" s="186" t="s">
        <v>494</v>
      </c>
    </row>
    <row r="35" spans="1:28" s="190" customFormat="1" ht="31.5" x14ac:dyDescent="0.25">
      <c r="A35" s="72" t="s">
        <v>63</v>
      </c>
      <c r="B35" s="71" t="s">
        <v>503</v>
      </c>
      <c r="C35" s="186" t="s">
        <v>494</v>
      </c>
      <c r="D35" s="186" t="s">
        <v>494</v>
      </c>
      <c r="E35" s="186" t="s">
        <v>494</v>
      </c>
      <c r="F35" s="186" t="s">
        <v>494</v>
      </c>
      <c r="G35" s="186" t="s">
        <v>494</v>
      </c>
      <c r="H35" s="186" t="s">
        <v>494</v>
      </c>
      <c r="I35" s="186" t="s">
        <v>494</v>
      </c>
      <c r="J35" s="186" t="s">
        <v>494</v>
      </c>
      <c r="K35" s="186" t="s">
        <v>494</v>
      </c>
      <c r="L35" s="186" t="s">
        <v>494</v>
      </c>
      <c r="M35" s="186" t="s">
        <v>494</v>
      </c>
      <c r="N35" s="186" t="s">
        <v>494</v>
      </c>
      <c r="O35" s="186" t="s">
        <v>494</v>
      </c>
      <c r="P35" s="186" t="s">
        <v>494</v>
      </c>
      <c r="Q35" s="186" t="s">
        <v>494</v>
      </c>
      <c r="R35" s="186" t="s">
        <v>494</v>
      </c>
      <c r="S35" s="186" t="s">
        <v>494</v>
      </c>
      <c r="T35" s="186" t="s">
        <v>494</v>
      </c>
      <c r="U35" s="186" t="s">
        <v>494</v>
      </c>
      <c r="V35" s="186" t="s">
        <v>494</v>
      </c>
      <c r="W35" s="186" t="s">
        <v>494</v>
      </c>
      <c r="X35" s="186" t="s">
        <v>494</v>
      </c>
      <c r="Y35" s="186" t="s">
        <v>494</v>
      </c>
      <c r="Z35" s="186" t="s">
        <v>494</v>
      </c>
      <c r="AA35" s="186" t="s">
        <v>494</v>
      </c>
      <c r="AB35" s="186" t="s">
        <v>494</v>
      </c>
    </row>
    <row r="36" spans="1:28" ht="31.5" x14ac:dyDescent="0.25">
      <c r="A36" s="69" t="s">
        <v>160</v>
      </c>
      <c r="B36" s="68" t="s">
        <v>159</v>
      </c>
      <c r="C36" s="188" t="s">
        <v>494</v>
      </c>
      <c r="D36" s="188" t="s">
        <v>494</v>
      </c>
      <c r="E36" s="188" t="s">
        <v>494</v>
      </c>
      <c r="F36" s="188" t="s">
        <v>494</v>
      </c>
      <c r="G36" s="188" t="s">
        <v>494</v>
      </c>
      <c r="H36" s="188" t="s">
        <v>494</v>
      </c>
      <c r="I36" s="188" t="s">
        <v>494</v>
      </c>
      <c r="J36" s="188" t="s">
        <v>494</v>
      </c>
      <c r="K36" s="188" t="s">
        <v>494</v>
      </c>
      <c r="L36" s="188" t="s">
        <v>494</v>
      </c>
      <c r="M36" s="188" t="s">
        <v>494</v>
      </c>
      <c r="N36" s="188" t="s">
        <v>494</v>
      </c>
      <c r="O36" s="188" t="s">
        <v>494</v>
      </c>
      <c r="P36" s="188" t="s">
        <v>494</v>
      </c>
      <c r="Q36" s="188" t="s">
        <v>494</v>
      </c>
      <c r="R36" s="188" t="s">
        <v>494</v>
      </c>
      <c r="S36" s="188" t="s">
        <v>494</v>
      </c>
      <c r="T36" s="188" t="s">
        <v>494</v>
      </c>
      <c r="U36" s="188" t="s">
        <v>494</v>
      </c>
      <c r="V36" s="188" t="s">
        <v>494</v>
      </c>
      <c r="W36" s="188" t="s">
        <v>494</v>
      </c>
      <c r="X36" s="188" t="s">
        <v>494</v>
      </c>
      <c r="Y36" s="188" t="s">
        <v>494</v>
      </c>
      <c r="Z36" s="188" t="s">
        <v>494</v>
      </c>
      <c r="AA36" s="188" t="s">
        <v>494</v>
      </c>
      <c r="AB36" s="188" t="s">
        <v>494</v>
      </c>
    </row>
    <row r="37" spans="1:28" x14ac:dyDescent="0.25">
      <c r="A37" s="69" t="s">
        <v>158</v>
      </c>
      <c r="B37" s="68" t="s">
        <v>148</v>
      </c>
      <c r="C37" s="188" t="s">
        <v>494</v>
      </c>
      <c r="D37" s="188" t="s">
        <v>494</v>
      </c>
      <c r="E37" s="188" t="s">
        <v>494</v>
      </c>
      <c r="F37" s="188" t="s">
        <v>494</v>
      </c>
      <c r="G37" s="188">
        <v>0.48</v>
      </c>
      <c r="H37" s="188" t="s">
        <v>494</v>
      </c>
      <c r="I37" s="188">
        <v>0.48</v>
      </c>
      <c r="J37" s="188" t="s">
        <v>494</v>
      </c>
      <c r="K37" s="188">
        <v>0</v>
      </c>
      <c r="L37" s="188" t="s">
        <v>494</v>
      </c>
      <c r="M37" s="188">
        <v>1.27</v>
      </c>
      <c r="N37" s="188" t="s">
        <v>494</v>
      </c>
      <c r="O37" s="188">
        <v>0</v>
      </c>
      <c r="P37" s="188" t="s">
        <v>494</v>
      </c>
      <c r="Q37" s="188">
        <v>0</v>
      </c>
      <c r="R37" s="188" t="s">
        <v>494</v>
      </c>
      <c r="S37" s="188" t="s">
        <v>494</v>
      </c>
      <c r="T37" s="188" t="s">
        <v>494</v>
      </c>
      <c r="U37" s="188" t="s">
        <v>494</v>
      </c>
      <c r="V37" s="188" t="s">
        <v>494</v>
      </c>
      <c r="W37" s="188" t="s">
        <v>494</v>
      </c>
      <c r="X37" s="188" t="s">
        <v>494</v>
      </c>
      <c r="Y37" s="188" t="s">
        <v>494</v>
      </c>
      <c r="Z37" s="188" t="s">
        <v>494</v>
      </c>
      <c r="AA37" s="188" t="s">
        <v>494</v>
      </c>
      <c r="AB37" s="188" t="s">
        <v>494</v>
      </c>
    </row>
    <row r="38" spans="1:28" x14ac:dyDescent="0.25">
      <c r="A38" s="69" t="s">
        <v>157</v>
      </c>
      <c r="B38" s="68" t="s">
        <v>146</v>
      </c>
      <c r="C38" s="188" t="s">
        <v>494</v>
      </c>
      <c r="D38" s="188" t="s">
        <v>494</v>
      </c>
      <c r="E38" s="188" t="s">
        <v>494</v>
      </c>
      <c r="F38" s="188" t="s">
        <v>494</v>
      </c>
      <c r="G38" s="188" t="s">
        <v>494</v>
      </c>
      <c r="H38" s="188" t="s">
        <v>494</v>
      </c>
      <c r="I38" s="188" t="s">
        <v>494</v>
      </c>
      <c r="J38" s="188" t="s">
        <v>494</v>
      </c>
      <c r="K38" s="188" t="s">
        <v>494</v>
      </c>
      <c r="L38" s="188" t="s">
        <v>494</v>
      </c>
      <c r="M38" s="188" t="s">
        <v>494</v>
      </c>
      <c r="N38" s="188" t="s">
        <v>494</v>
      </c>
      <c r="O38" s="188" t="s">
        <v>494</v>
      </c>
      <c r="P38" s="188" t="s">
        <v>494</v>
      </c>
      <c r="Q38" s="188" t="s">
        <v>494</v>
      </c>
      <c r="R38" s="188" t="s">
        <v>494</v>
      </c>
      <c r="S38" s="188" t="s">
        <v>494</v>
      </c>
      <c r="T38" s="188" t="s">
        <v>494</v>
      </c>
      <c r="U38" s="188" t="s">
        <v>494</v>
      </c>
      <c r="V38" s="188" t="s">
        <v>494</v>
      </c>
      <c r="W38" s="188" t="s">
        <v>494</v>
      </c>
      <c r="X38" s="188" t="s">
        <v>494</v>
      </c>
      <c r="Y38" s="188" t="s">
        <v>494</v>
      </c>
      <c r="Z38" s="188" t="s">
        <v>494</v>
      </c>
      <c r="AA38" s="188" t="s">
        <v>494</v>
      </c>
      <c r="AB38" s="188" t="s">
        <v>494</v>
      </c>
    </row>
    <row r="39" spans="1:28" ht="31.5" x14ac:dyDescent="0.25">
      <c r="A39" s="69" t="s">
        <v>156</v>
      </c>
      <c r="B39" s="43" t="s">
        <v>144</v>
      </c>
      <c r="C39" s="188" t="s">
        <v>494</v>
      </c>
      <c r="D39" s="188" t="s">
        <v>494</v>
      </c>
      <c r="E39" s="188" t="s">
        <v>494</v>
      </c>
      <c r="F39" s="188" t="s">
        <v>494</v>
      </c>
      <c r="G39" s="188">
        <v>4.99</v>
      </c>
      <c r="H39" s="188" t="s">
        <v>494</v>
      </c>
      <c r="I39" s="188">
        <v>6.1239999999999997</v>
      </c>
      <c r="J39" s="188" t="s">
        <v>494</v>
      </c>
      <c r="K39" s="188">
        <v>0</v>
      </c>
      <c r="L39" s="188" t="s">
        <v>494</v>
      </c>
      <c r="M39" s="188">
        <v>17.035</v>
      </c>
      <c r="N39" s="188" t="s">
        <v>494</v>
      </c>
      <c r="O39" s="188">
        <v>0</v>
      </c>
      <c r="P39" s="188" t="s">
        <v>494</v>
      </c>
      <c r="Q39" s="188">
        <v>1.69</v>
      </c>
      <c r="R39" s="188" t="s">
        <v>494</v>
      </c>
      <c r="S39" s="188" t="s">
        <v>494</v>
      </c>
      <c r="T39" s="188" t="s">
        <v>494</v>
      </c>
      <c r="U39" s="188" t="s">
        <v>494</v>
      </c>
      <c r="V39" s="188" t="s">
        <v>494</v>
      </c>
      <c r="W39" s="188" t="s">
        <v>494</v>
      </c>
      <c r="X39" s="188" t="s">
        <v>494</v>
      </c>
      <c r="Y39" s="188" t="s">
        <v>494</v>
      </c>
      <c r="Z39" s="188" t="s">
        <v>494</v>
      </c>
      <c r="AA39" s="188" t="s">
        <v>494</v>
      </c>
      <c r="AB39" s="188" t="s">
        <v>494</v>
      </c>
    </row>
    <row r="40" spans="1:28" ht="31.5" x14ac:dyDescent="0.25">
      <c r="A40" s="69" t="s">
        <v>155</v>
      </c>
      <c r="B40" s="43" t="s">
        <v>142</v>
      </c>
      <c r="C40" s="188" t="s">
        <v>494</v>
      </c>
      <c r="D40" s="188" t="s">
        <v>494</v>
      </c>
      <c r="E40" s="188" t="s">
        <v>494</v>
      </c>
      <c r="F40" s="188" t="s">
        <v>494</v>
      </c>
      <c r="G40" s="188" t="s">
        <v>494</v>
      </c>
      <c r="H40" s="188" t="s">
        <v>494</v>
      </c>
      <c r="I40" s="188" t="s">
        <v>494</v>
      </c>
      <c r="J40" s="188" t="s">
        <v>494</v>
      </c>
      <c r="K40" s="188" t="s">
        <v>494</v>
      </c>
      <c r="L40" s="188" t="s">
        <v>494</v>
      </c>
      <c r="M40" s="188" t="s">
        <v>494</v>
      </c>
      <c r="N40" s="188" t="s">
        <v>494</v>
      </c>
      <c r="O40" s="188" t="s">
        <v>494</v>
      </c>
      <c r="P40" s="188" t="s">
        <v>494</v>
      </c>
      <c r="Q40" s="188" t="s">
        <v>494</v>
      </c>
      <c r="R40" s="188" t="s">
        <v>494</v>
      </c>
      <c r="S40" s="188" t="s">
        <v>494</v>
      </c>
      <c r="T40" s="188" t="s">
        <v>494</v>
      </c>
      <c r="U40" s="188" t="s">
        <v>494</v>
      </c>
      <c r="V40" s="188" t="s">
        <v>494</v>
      </c>
      <c r="W40" s="188" t="s">
        <v>494</v>
      </c>
      <c r="X40" s="188" t="s">
        <v>494</v>
      </c>
      <c r="Y40" s="188" t="s">
        <v>494</v>
      </c>
      <c r="Z40" s="188" t="s">
        <v>494</v>
      </c>
      <c r="AA40" s="188" t="s">
        <v>494</v>
      </c>
      <c r="AB40" s="188" t="s">
        <v>494</v>
      </c>
    </row>
    <row r="41" spans="1:28" x14ac:dyDescent="0.25">
      <c r="A41" s="69" t="s">
        <v>154</v>
      </c>
      <c r="B41" s="43" t="s">
        <v>140</v>
      </c>
      <c r="C41" s="188" t="s">
        <v>494</v>
      </c>
      <c r="D41" s="188" t="s">
        <v>494</v>
      </c>
      <c r="E41" s="188" t="s">
        <v>494</v>
      </c>
      <c r="F41" s="188" t="s">
        <v>494</v>
      </c>
      <c r="G41" s="188" t="s">
        <v>494</v>
      </c>
      <c r="H41" s="188" t="s">
        <v>494</v>
      </c>
      <c r="I41" s="188" t="s">
        <v>494</v>
      </c>
      <c r="J41" s="188" t="s">
        <v>494</v>
      </c>
      <c r="K41" s="188" t="s">
        <v>494</v>
      </c>
      <c r="L41" s="188" t="s">
        <v>494</v>
      </c>
      <c r="M41" s="188" t="s">
        <v>494</v>
      </c>
      <c r="N41" s="188" t="s">
        <v>494</v>
      </c>
      <c r="O41" s="188" t="s">
        <v>494</v>
      </c>
      <c r="P41" s="188" t="s">
        <v>494</v>
      </c>
      <c r="Q41" s="188">
        <v>0.32700000000000001</v>
      </c>
      <c r="R41" s="188">
        <v>0.32700000000000001</v>
      </c>
      <c r="S41" s="188" t="s">
        <v>494</v>
      </c>
      <c r="T41" s="188" t="s">
        <v>494</v>
      </c>
      <c r="U41" s="188" t="s">
        <v>494</v>
      </c>
      <c r="V41" s="188" t="s">
        <v>494</v>
      </c>
      <c r="W41" s="188" t="s">
        <v>494</v>
      </c>
      <c r="X41" s="188" t="s">
        <v>494</v>
      </c>
      <c r="Y41" s="188" t="s">
        <v>494</v>
      </c>
      <c r="Z41" s="188" t="s">
        <v>494</v>
      </c>
      <c r="AA41" s="188" t="s">
        <v>494</v>
      </c>
      <c r="AB41" s="188" t="s">
        <v>494</v>
      </c>
    </row>
    <row r="42" spans="1:28" ht="18.75" x14ac:dyDescent="0.25">
      <c r="A42" s="69" t="s">
        <v>153</v>
      </c>
      <c r="B42" s="68" t="s">
        <v>138</v>
      </c>
      <c r="C42" s="188" t="s">
        <v>494</v>
      </c>
      <c r="D42" s="188" t="s">
        <v>494</v>
      </c>
      <c r="E42" s="188" t="s">
        <v>494</v>
      </c>
      <c r="F42" s="188" t="s">
        <v>494</v>
      </c>
      <c r="G42" s="188" t="s">
        <v>494</v>
      </c>
      <c r="H42" s="188" t="s">
        <v>494</v>
      </c>
      <c r="I42" s="188" t="s">
        <v>494</v>
      </c>
      <c r="J42" s="188" t="s">
        <v>494</v>
      </c>
      <c r="K42" s="188" t="s">
        <v>494</v>
      </c>
      <c r="L42" s="188" t="s">
        <v>494</v>
      </c>
      <c r="M42" s="188" t="s">
        <v>494</v>
      </c>
      <c r="N42" s="188" t="s">
        <v>494</v>
      </c>
      <c r="O42" s="188" t="s">
        <v>494</v>
      </c>
      <c r="P42" s="188" t="s">
        <v>494</v>
      </c>
      <c r="Q42" s="188" t="s">
        <v>494</v>
      </c>
      <c r="R42" s="188" t="s">
        <v>494</v>
      </c>
      <c r="S42" s="188" t="s">
        <v>494</v>
      </c>
      <c r="T42" s="188" t="s">
        <v>494</v>
      </c>
      <c r="U42" s="188" t="s">
        <v>494</v>
      </c>
      <c r="V42" s="188" t="s">
        <v>494</v>
      </c>
      <c r="W42" s="188" t="s">
        <v>494</v>
      </c>
      <c r="X42" s="188" t="s">
        <v>494</v>
      </c>
      <c r="Y42" s="188" t="s">
        <v>494</v>
      </c>
      <c r="Z42" s="188" t="s">
        <v>494</v>
      </c>
      <c r="AA42" s="188" t="s">
        <v>494</v>
      </c>
      <c r="AB42" s="188" t="s">
        <v>494</v>
      </c>
    </row>
    <row r="43" spans="1:28" s="190" customFormat="1" x14ac:dyDescent="0.25">
      <c r="A43" s="72" t="s">
        <v>62</v>
      </c>
      <c r="B43" s="71" t="s">
        <v>152</v>
      </c>
      <c r="C43" s="188" t="s">
        <v>494</v>
      </c>
      <c r="D43" s="188" t="s">
        <v>494</v>
      </c>
      <c r="E43" s="188" t="s">
        <v>494</v>
      </c>
      <c r="F43" s="188" t="s">
        <v>494</v>
      </c>
      <c r="G43" s="188" t="s">
        <v>494</v>
      </c>
      <c r="H43" s="188" t="s">
        <v>494</v>
      </c>
      <c r="I43" s="188" t="s">
        <v>494</v>
      </c>
      <c r="J43" s="188" t="s">
        <v>494</v>
      </c>
      <c r="K43" s="188" t="s">
        <v>494</v>
      </c>
      <c r="L43" s="188" t="s">
        <v>494</v>
      </c>
      <c r="M43" s="188" t="s">
        <v>494</v>
      </c>
      <c r="N43" s="188" t="s">
        <v>494</v>
      </c>
      <c r="O43" s="188" t="s">
        <v>494</v>
      </c>
      <c r="P43" s="188" t="s">
        <v>494</v>
      </c>
      <c r="Q43" s="188" t="s">
        <v>494</v>
      </c>
      <c r="R43" s="188" t="s">
        <v>494</v>
      </c>
      <c r="S43" s="188" t="s">
        <v>494</v>
      </c>
      <c r="T43" s="188" t="s">
        <v>494</v>
      </c>
      <c r="U43" s="188" t="s">
        <v>494</v>
      </c>
      <c r="V43" s="188" t="s">
        <v>494</v>
      </c>
      <c r="W43" s="188" t="s">
        <v>494</v>
      </c>
      <c r="X43" s="188" t="s">
        <v>494</v>
      </c>
      <c r="Y43" s="188" t="s">
        <v>494</v>
      </c>
      <c r="Z43" s="188" t="s">
        <v>494</v>
      </c>
      <c r="AA43" s="188" t="s">
        <v>494</v>
      </c>
      <c r="AB43" s="188" t="s">
        <v>494</v>
      </c>
    </row>
    <row r="44" spans="1:28" x14ac:dyDescent="0.25">
      <c r="A44" s="69" t="s">
        <v>151</v>
      </c>
      <c r="B44" s="43" t="s">
        <v>150</v>
      </c>
      <c r="C44" s="188" t="s">
        <v>494</v>
      </c>
      <c r="D44" s="188" t="s">
        <v>494</v>
      </c>
      <c r="E44" s="188" t="s">
        <v>494</v>
      </c>
      <c r="F44" s="188" t="s">
        <v>494</v>
      </c>
      <c r="G44" s="188" t="s">
        <v>494</v>
      </c>
      <c r="H44" s="188" t="s">
        <v>494</v>
      </c>
      <c r="I44" s="188" t="s">
        <v>494</v>
      </c>
      <c r="J44" s="188" t="s">
        <v>494</v>
      </c>
      <c r="K44" s="188" t="s">
        <v>494</v>
      </c>
      <c r="L44" s="188" t="s">
        <v>494</v>
      </c>
      <c r="M44" s="188" t="s">
        <v>494</v>
      </c>
      <c r="N44" s="188" t="s">
        <v>494</v>
      </c>
      <c r="O44" s="188" t="s">
        <v>494</v>
      </c>
      <c r="P44" s="188" t="s">
        <v>494</v>
      </c>
      <c r="Q44" s="188" t="s">
        <v>494</v>
      </c>
      <c r="R44" s="188" t="s">
        <v>494</v>
      </c>
      <c r="S44" s="188" t="s">
        <v>494</v>
      </c>
      <c r="T44" s="188" t="s">
        <v>494</v>
      </c>
      <c r="U44" s="188" t="s">
        <v>494</v>
      </c>
      <c r="V44" s="188" t="s">
        <v>494</v>
      </c>
      <c r="W44" s="188" t="s">
        <v>494</v>
      </c>
      <c r="X44" s="188" t="s">
        <v>494</v>
      </c>
      <c r="Y44" s="188" t="s">
        <v>494</v>
      </c>
      <c r="Z44" s="188" t="s">
        <v>494</v>
      </c>
      <c r="AA44" s="188" t="s">
        <v>494</v>
      </c>
      <c r="AB44" s="188" t="s">
        <v>494</v>
      </c>
    </row>
    <row r="45" spans="1:28" x14ac:dyDescent="0.25">
      <c r="A45" s="69" t="s">
        <v>149</v>
      </c>
      <c r="B45" s="43" t="s">
        <v>148</v>
      </c>
      <c r="C45" s="188" t="s">
        <v>494</v>
      </c>
      <c r="D45" s="188" t="s">
        <v>494</v>
      </c>
      <c r="E45" s="188" t="s">
        <v>494</v>
      </c>
      <c r="F45" s="188" t="s">
        <v>494</v>
      </c>
      <c r="G45" s="188">
        <f>G37</f>
        <v>0.48</v>
      </c>
      <c r="H45" s="188" t="str">
        <f t="shared" ref="H45:AB45" si="4">H37</f>
        <v>нд</v>
      </c>
      <c r="I45" s="188">
        <f t="shared" si="4"/>
        <v>0.48</v>
      </c>
      <c r="J45" s="188" t="str">
        <f t="shared" si="4"/>
        <v>нд</v>
      </c>
      <c r="K45" s="188">
        <f t="shared" si="4"/>
        <v>0</v>
      </c>
      <c r="L45" s="188" t="str">
        <f t="shared" si="4"/>
        <v>нд</v>
      </c>
      <c r="M45" s="188">
        <f t="shared" si="4"/>
        <v>1.27</v>
      </c>
      <c r="N45" s="188" t="str">
        <f t="shared" si="4"/>
        <v>нд</v>
      </c>
      <c r="O45" s="188">
        <f t="shared" si="4"/>
        <v>0</v>
      </c>
      <c r="P45" s="188" t="str">
        <f t="shared" si="4"/>
        <v>нд</v>
      </c>
      <c r="Q45" s="188">
        <f t="shared" si="4"/>
        <v>0</v>
      </c>
      <c r="R45" s="188" t="str">
        <f t="shared" si="4"/>
        <v>нд</v>
      </c>
      <c r="S45" s="188" t="str">
        <f t="shared" si="4"/>
        <v>нд</v>
      </c>
      <c r="T45" s="188" t="str">
        <f t="shared" si="4"/>
        <v>нд</v>
      </c>
      <c r="U45" s="188" t="str">
        <f t="shared" si="4"/>
        <v>нд</v>
      </c>
      <c r="V45" s="188" t="str">
        <f t="shared" si="4"/>
        <v>нд</v>
      </c>
      <c r="W45" s="188" t="str">
        <f t="shared" si="4"/>
        <v>нд</v>
      </c>
      <c r="X45" s="188" t="str">
        <f t="shared" si="4"/>
        <v>нд</v>
      </c>
      <c r="Y45" s="188" t="str">
        <f t="shared" si="4"/>
        <v>нд</v>
      </c>
      <c r="Z45" s="188" t="str">
        <f t="shared" si="4"/>
        <v>нд</v>
      </c>
      <c r="AA45" s="188" t="str">
        <f t="shared" si="4"/>
        <v>нд</v>
      </c>
      <c r="AB45" s="188" t="str">
        <f t="shared" si="4"/>
        <v>нд</v>
      </c>
    </row>
    <row r="46" spans="1:28" x14ac:dyDescent="0.25">
      <c r="A46" s="69" t="s">
        <v>147</v>
      </c>
      <c r="B46" s="43" t="s">
        <v>146</v>
      </c>
      <c r="C46" s="188" t="s">
        <v>494</v>
      </c>
      <c r="D46" s="188" t="s">
        <v>494</v>
      </c>
      <c r="E46" s="188" t="s">
        <v>494</v>
      </c>
      <c r="F46" s="188" t="s">
        <v>494</v>
      </c>
      <c r="G46" s="188" t="s">
        <v>494</v>
      </c>
      <c r="H46" s="188" t="s">
        <v>494</v>
      </c>
      <c r="I46" s="188" t="s">
        <v>494</v>
      </c>
      <c r="J46" s="188" t="s">
        <v>494</v>
      </c>
      <c r="K46" s="188" t="s">
        <v>494</v>
      </c>
      <c r="L46" s="188" t="s">
        <v>494</v>
      </c>
      <c r="M46" s="188" t="s">
        <v>494</v>
      </c>
      <c r="N46" s="188" t="s">
        <v>494</v>
      </c>
      <c r="O46" s="188" t="s">
        <v>494</v>
      </c>
      <c r="P46" s="188" t="s">
        <v>494</v>
      </c>
      <c r="Q46" s="188" t="s">
        <v>494</v>
      </c>
      <c r="R46" s="188" t="s">
        <v>494</v>
      </c>
      <c r="S46" s="188" t="s">
        <v>494</v>
      </c>
      <c r="T46" s="188" t="s">
        <v>494</v>
      </c>
      <c r="U46" s="188" t="s">
        <v>494</v>
      </c>
      <c r="V46" s="188" t="s">
        <v>494</v>
      </c>
      <c r="W46" s="188" t="s">
        <v>494</v>
      </c>
      <c r="X46" s="188" t="s">
        <v>494</v>
      </c>
      <c r="Y46" s="188" t="s">
        <v>494</v>
      </c>
      <c r="Z46" s="188" t="s">
        <v>494</v>
      </c>
      <c r="AA46" s="188" t="s">
        <v>494</v>
      </c>
      <c r="AB46" s="188" t="s">
        <v>494</v>
      </c>
    </row>
    <row r="47" spans="1:28" ht="31.5" x14ac:dyDescent="0.25">
      <c r="A47" s="69" t="s">
        <v>145</v>
      </c>
      <c r="B47" s="43" t="s">
        <v>144</v>
      </c>
      <c r="C47" s="188" t="s">
        <v>494</v>
      </c>
      <c r="D47" s="188" t="s">
        <v>494</v>
      </c>
      <c r="E47" s="188" t="s">
        <v>494</v>
      </c>
      <c r="F47" s="188" t="s">
        <v>494</v>
      </c>
      <c r="G47" s="188">
        <f>G39</f>
        <v>4.99</v>
      </c>
      <c r="H47" s="188" t="str">
        <f t="shared" ref="H47:Z47" si="5">H39</f>
        <v>нд</v>
      </c>
      <c r="I47" s="188">
        <f t="shared" si="5"/>
        <v>6.1239999999999997</v>
      </c>
      <c r="J47" s="188" t="str">
        <f t="shared" si="5"/>
        <v>нд</v>
      </c>
      <c r="K47" s="188">
        <f t="shared" si="5"/>
        <v>0</v>
      </c>
      <c r="L47" s="188" t="str">
        <f t="shared" si="5"/>
        <v>нд</v>
      </c>
      <c r="M47" s="188">
        <f t="shared" si="5"/>
        <v>17.035</v>
      </c>
      <c r="N47" s="188" t="str">
        <f t="shared" si="5"/>
        <v>нд</v>
      </c>
      <c r="O47" s="188">
        <f t="shared" si="5"/>
        <v>0</v>
      </c>
      <c r="P47" s="188" t="str">
        <f t="shared" si="5"/>
        <v>нд</v>
      </c>
      <c r="Q47" s="188">
        <v>1.69</v>
      </c>
      <c r="R47" s="188" t="str">
        <f t="shared" si="5"/>
        <v>нд</v>
      </c>
      <c r="S47" s="188" t="str">
        <f t="shared" si="5"/>
        <v>нд</v>
      </c>
      <c r="T47" s="188" t="str">
        <f t="shared" si="5"/>
        <v>нд</v>
      </c>
      <c r="U47" s="188">
        <v>4.18</v>
      </c>
      <c r="V47" s="188" t="str">
        <f t="shared" si="5"/>
        <v>нд</v>
      </c>
      <c r="W47" s="188" t="str">
        <f t="shared" si="5"/>
        <v>нд</v>
      </c>
      <c r="X47" s="188" t="str">
        <f t="shared" si="5"/>
        <v>нд</v>
      </c>
      <c r="Y47" s="188" t="str">
        <f t="shared" si="5"/>
        <v>нд</v>
      </c>
      <c r="Z47" s="188" t="str">
        <f t="shared" si="5"/>
        <v>нд</v>
      </c>
      <c r="AA47" s="188">
        <f>G47+K47+O47</f>
        <v>4.99</v>
      </c>
      <c r="AB47" s="188">
        <f>I47+M47+Q47</f>
        <v>24.849</v>
      </c>
    </row>
    <row r="48" spans="1:28" ht="31.5" x14ac:dyDescent="0.25">
      <c r="A48" s="69" t="s">
        <v>143</v>
      </c>
      <c r="B48" s="43" t="s">
        <v>142</v>
      </c>
      <c r="C48" s="188" t="s">
        <v>494</v>
      </c>
      <c r="D48" s="188" t="s">
        <v>494</v>
      </c>
      <c r="E48" s="188" t="s">
        <v>494</v>
      </c>
      <c r="F48" s="188" t="s">
        <v>494</v>
      </c>
      <c r="G48" s="188" t="s">
        <v>494</v>
      </c>
      <c r="H48" s="188" t="s">
        <v>494</v>
      </c>
      <c r="I48" s="188" t="s">
        <v>494</v>
      </c>
      <c r="J48" s="188" t="s">
        <v>494</v>
      </c>
      <c r="K48" s="188" t="s">
        <v>494</v>
      </c>
      <c r="L48" s="188" t="s">
        <v>494</v>
      </c>
      <c r="M48" s="188" t="s">
        <v>494</v>
      </c>
      <c r="N48" s="188" t="s">
        <v>494</v>
      </c>
      <c r="O48" s="188" t="s">
        <v>494</v>
      </c>
      <c r="P48" s="188" t="s">
        <v>494</v>
      </c>
      <c r="Q48" s="188" t="s">
        <v>494</v>
      </c>
      <c r="R48" s="188" t="s">
        <v>494</v>
      </c>
      <c r="S48" s="188" t="s">
        <v>494</v>
      </c>
      <c r="T48" s="188" t="s">
        <v>494</v>
      </c>
      <c r="U48" s="188" t="s">
        <v>494</v>
      </c>
      <c r="V48" s="188" t="s">
        <v>494</v>
      </c>
      <c r="W48" s="188" t="s">
        <v>494</v>
      </c>
      <c r="X48" s="188" t="s">
        <v>494</v>
      </c>
      <c r="Y48" s="188" t="s">
        <v>494</v>
      </c>
      <c r="Z48" s="188" t="s">
        <v>494</v>
      </c>
      <c r="AA48" s="188" t="s">
        <v>494</v>
      </c>
      <c r="AB48" s="188" t="s">
        <v>494</v>
      </c>
    </row>
    <row r="49" spans="1:28" x14ac:dyDescent="0.25">
      <c r="A49" s="69" t="s">
        <v>141</v>
      </c>
      <c r="B49" s="43" t="s">
        <v>140</v>
      </c>
      <c r="C49" s="188" t="s">
        <v>494</v>
      </c>
      <c r="D49" s="188" t="s">
        <v>494</v>
      </c>
      <c r="E49" s="188" t="s">
        <v>494</v>
      </c>
      <c r="F49" s="188" t="s">
        <v>494</v>
      </c>
      <c r="G49" s="188" t="s">
        <v>494</v>
      </c>
      <c r="H49" s="188" t="s">
        <v>494</v>
      </c>
      <c r="I49" s="188" t="s">
        <v>494</v>
      </c>
      <c r="J49" s="188" t="s">
        <v>494</v>
      </c>
      <c r="K49" s="188" t="s">
        <v>494</v>
      </c>
      <c r="L49" s="188" t="s">
        <v>494</v>
      </c>
      <c r="M49" s="188" t="s">
        <v>494</v>
      </c>
      <c r="N49" s="188" t="s">
        <v>494</v>
      </c>
      <c r="O49" s="188" t="s">
        <v>494</v>
      </c>
      <c r="P49" s="188" t="s">
        <v>494</v>
      </c>
      <c r="Q49" s="188">
        <v>4.5999999999999999E-2</v>
      </c>
      <c r="R49" s="188" t="s">
        <v>494</v>
      </c>
      <c r="S49" s="188" t="s">
        <v>494</v>
      </c>
      <c r="T49" s="188" t="s">
        <v>494</v>
      </c>
      <c r="U49" s="188">
        <v>0.53700000000000003</v>
      </c>
      <c r="V49" s="188" t="s">
        <v>494</v>
      </c>
      <c r="W49" s="188" t="s">
        <v>494</v>
      </c>
      <c r="X49" s="188" t="s">
        <v>494</v>
      </c>
      <c r="Y49" s="188" t="s">
        <v>494</v>
      </c>
      <c r="Z49" s="188" t="s">
        <v>494</v>
      </c>
      <c r="AA49" s="188" t="s">
        <v>494</v>
      </c>
      <c r="AB49" s="188">
        <f>Q49+U49</f>
        <v>0.58300000000000007</v>
      </c>
    </row>
    <row r="50" spans="1:28" ht="18.75" x14ac:dyDescent="0.25">
      <c r="A50" s="69" t="s">
        <v>139</v>
      </c>
      <c r="B50" s="68" t="s">
        <v>138</v>
      </c>
      <c r="C50" s="188" t="s">
        <v>494</v>
      </c>
      <c r="D50" s="188" t="s">
        <v>494</v>
      </c>
      <c r="E50" s="188" t="s">
        <v>494</v>
      </c>
      <c r="F50" s="188" t="s">
        <v>494</v>
      </c>
      <c r="G50" s="188" t="s">
        <v>494</v>
      </c>
      <c r="H50" s="188" t="s">
        <v>494</v>
      </c>
      <c r="I50" s="188" t="s">
        <v>494</v>
      </c>
      <c r="J50" s="188" t="s">
        <v>494</v>
      </c>
      <c r="K50" s="188" t="s">
        <v>494</v>
      </c>
      <c r="L50" s="188" t="s">
        <v>494</v>
      </c>
      <c r="M50" s="188" t="s">
        <v>494</v>
      </c>
      <c r="N50" s="188" t="s">
        <v>494</v>
      </c>
      <c r="O50" s="188" t="s">
        <v>494</v>
      </c>
      <c r="P50" s="188" t="s">
        <v>494</v>
      </c>
      <c r="Q50" s="188" t="s">
        <v>494</v>
      </c>
      <c r="R50" s="188" t="s">
        <v>494</v>
      </c>
      <c r="S50" s="188" t="s">
        <v>494</v>
      </c>
      <c r="T50" s="188" t="s">
        <v>494</v>
      </c>
      <c r="U50" s="188" t="s">
        <v>494</v>
      </c>
      <c r="V50" s="188" t="s">
        <v>494</v>
      </c>
      <c r="W50" s="188" t="s">
        <v>494</v>
      </c>
      <c r="X50" s="188" t="s">
        <v>494</v>
      </c>
      <c r="Y50" s="188" t="s">
        <v>494</v>
      </c>
      <c r="Z50" s="188" t="s">
        <v>494</v>
      </c>
      <c r="AA50" s="188" t="s">
        <v>494</v>
      </c>
      <c r="AB50" s="188" t="s">
        <v>494</v>
      </c>
    </row>
    <row r="51" spans="1:28" s="190" customFormat="1" ht="35.25" customHeight="1" x14ac:dyDescent="0.25">
      <c r="A51" s="72" t="s">
        <v>60</v>
      </c>
      <c r="B51" s="71" t="s">
        <v>137</v>
      </c>
      <c r="C51" s="188" t="s">
        <v>494</v>
      </c>
      <c r="D51" s="188" t="s">
        <v>494</v>
      </c>
      <c r="E51" s="188" t="s">
        <v>494</v>
      </c>
      <c r="F51" s="188" t="s">
        <v>494</v>
      </c>
      <c r="G51" s="188" t="s">
        <v>494</v>
      </c>
      <c r="H51" s="188" t="s">
        <v>494</v>
      </c>
      <c r="I51" s="188" t="s">
        <v>494</v>
      </c>
      <c r="J51" s="188" t="s">
        <v>494</v>
      </c>
      <c r="K51" s="188" t="s">
        <v>494</v>
      </c>
      <c r="L51" s="188" t="s">
        <v>494</v>
      </c>
      <c r="M51" s="188" t="s">
        <v>494</v>
      </c>
      <c r="N51" s="188" t="s">
        <v>494</v>
      </c>
      <c r="O51" s="188" t="s">
        <v>494</v>
      </c>
      <c r="P51" s="188" t="s">
        <v>494</v>
      </c>
      <c r="Q51" s="188" t="s">
        <v>494</v>
      </c>
      <c r="R51" s="188" t="s">
        <v>494</v>
      </c>
      <c r="S51" s="188" t="s">
        <v>494</v>
      </c>
      <c r="T51" s="188" t="s">
        <v>494</v>
      </c>
      <c r="U51" s="188" t="s">
        <v>494</v>
      </c>
      <c r="V51" s="188" t="s">
        <v>494</v>
      </c>
      <c r="W51" s="188" t="s">
        <v>494</v>
      </c>
      <c r="X51" s="188" t="s">
        <v>494</v>
      </c>
      <c r="Y51" s="188" t="s">
        <v>494</v>
      </c>
      <c r="Z51" s="188" t="s">
        <v>494</v>
      </c>
      <c r="AA51" s="188" t="s">
        <v>494</v>
      </c>
      <c r="AB51" s="188" t="s">
        <v>494</v>
      </c>
    </row>
    <row r="52" spans="1:28" x14ac:dyDescent="0.25">
      <c r="A52" s="69" t="s">
        <v>136</v>
      </c>
      <c r="B52" s="43" t="s">
        <v>135</v>
      </c>
      <c r="C52" s="188" t="s">
        <v>494</v>
      </c>
      <c r="D52" s="188" t="s">
        <v>494</v>
      </c>
      <c r="E52" s="188" t="s">
        <v>494</v>
      </c>
      <c r="F52" s="188" t="s">
        <v>494</v>
      </c>
      <c r="G52" s="188" t="s">
        <v>494</v>
      </c>
      <c r="H52" s="188" t="s">
        <v>494</v>
      </c>
      <c r="I52" s="188" t="s">
        <v>494</v>
      </c>
      <c r="J52" s="188" t="s">
        <v>494</v>
      </c>
      <c r="K52" s="188" t="s">
        <v>494</v>
      </c>
      <c r="L52" s="188" t="s">
        <v>494</v>
      </c>
      <c r="M52" s="188" t="s">
        <v>494</v>
      </c>
      <c r="N52" s="188" t="s">
        <v>494</v>
      </c>
      <c r="O52" s="188" t="s">
        <v>494</v>
      </c>
      <c r="P52" s="188" t="s">
        <v>494</v>
      </c>
      <c r="Q52" s="188" t="s">
        <v>494</v>
      </c>
      <c r="R52" s="188" t="s">
        <v>494</v>
      </c>
      <c r="S52" s="188" t="s">
        <v>494</v>
      </c>
      <c r="T52" s="188" t="s">
        <v>494</v>
      </c>
      <c r="U52" s="188" t="s">
        <v>494</v>
      </c>
      <c r="V52" s="188" t="s">
        <v>494</v>
      </c>
      <c r="W52" s="188" t="s">
        <v>494</v>
      </c>
      <c r="X52" s="188" t="s">
        <v>494</v>
      </c>
      <c r="Y52" s="188" t="s">
        <v>494</v>
      </c>
      <c r="Z52" s="188" t="s">
        <v>494</v>
      </c>
      <c r="AA52" s="188" t="s">
        <v>494</v>
      </c>
      <c r="AB52" s="188" t="s">
        <v>494</v>
      </c>
    </row>
    <row r="53" spans="1:28" x14ac:dyDescent="0.25">
      <c r="A53" s="69" t="s">
        <v>134</v>
      </c>
      <c r="B53" s="43" t="s">
        <v>128</v>
      </c>
      <c r="C53" s="188" t="s">
        <v>494</v>
      </c>
      <c r="D53" s="188" t="s">
        <v>494</v>
      </c>
      <c r="E53" s="188" t="s">
        <v>494</v>
      </c>
      <c r="F53" s="188" t="s">
        <v>494</v>
      </c>
      <c r="G53" s="188" t="s">
        <v>494</v>
      </c>
      <c r="H53" s="188" t="s">
        <v>494</v>
      </c>
      <c r="I53" s="188" t="s">
        <v>494</v>
      </c>
      <c r="J53" s="188" t="s">
        <v>494</v>
      </c>
      <c r="K53" s="188" t="s">
        <v>494</v>
      </c>
      <c r="L53" s="188" t="s">
        <v>494</v>
      </c>
      <c r="M53" s="188" t="s">
        <v>494</v>
      </c>
      <c r="N53" s="188" t="s">
        <v>494</v>
      </c>
      <c r="O53" s="188" t="s">
        <v>494</v>
      </c>
      <c r="P53" s="188" t="s">
        <v>494</v>
      </c>
      <c r="Q53" s="188" t="s">
        <v>494</v>
      </c>
      <c r="R53" s="188" t="s">
        <v>494</v>
      </c>
      <c r="S53" s="188" t="s">
        <v>494</v>
      </c>
      <c r="T53" s="188" t="s">
        <v>494</v>
      </c>
      <c r="U53" s="188" t="s">
        <v>494</v>
      </c>
      <c r="V53" s="188" t="s">
        <v>494</v>
      </c>
      <c r="W53" s="188" t="s">
        <v>494</v>
      </c>
      <c r="X53" s="188" t="s">
        <v>494</v>
      </c>
      <c r="Y53" s="188" t="s">
        <v>494</v>
      </c>
      <c r="Z53" s="188" t="s">
        <v>494</v>
      </c>
      <c r="AA53" s="188" t="s">
        <v>494</v>
      </c>
      <c r="AB53" s="188" t="s">
        <v>494</v>
      </c>
    </row>
    <row r="54" spans="1:28" x14ac:dyDescent="0.25">
      <c r="A54" s="69" t="s">
        <v>133</v>
      </c>
      <c r="B54" s="68" t="s">
        <v>127</v>
      </c>
      <c r="C54" s="188" t="s">
        <v>494</v>
      </c>
      <c r="D54" s="188" t="s">
        <v>494</v>
      </c>
      <c r="E54" s="188" t="s">
        <v>494</v>
      </c>
      <c r="F54" s="188" t="s">
        <v>494</v>
      </c>
      <c r="G54" s="188" t="s">
        <v>494</v>
      </c>
      <c r="H54" s="188" t="s">
        <v>494</v>
      </c>
      <c r="I54" s="188" t="s">
        <v>494</v>
      </c>
      <c r="J54" s="188" t="s">
        <v>494</v>
      </c>
      <c r="K54" s="188" t="s">
        <v>494</v>
      </c>
      <c r="L54" s="188" t="s">
        <v>494</v>
      </c>
      <c r="M54" s="188" t="s">
        <v>494</v>
      </c>
      <c r="N54" s="188" t="s">
        <v>494</v>
      </c>
      <c r="O54" s="188" t="s">
        <v>494</v>
      </c>
      <c r="P54" s="188" t="s">
        <v>494</v>
      </c>
      <c r="Q54" s="188" t="s">
        <v>494</v>
      </c>
      <c r="R54" s="188" t="s">
        <v>494</v>
      </c>
      <c r="S54" s="188" t="s">
        <v>494</v>
      </c>
      <c r="T54" s="188" t="s">
        <v>494</v>
      </c>
      <c r="U54" s="188" t="s">
        <v>494</v>
      </c>
      <c r="V54" s="188" t="s">
        <v>494</v>
      </c>
      <c r="W54" s="188" t="s">
        <v>494</v>
      </c>
      <c r="X54" s="188" t="s">
        <v>494</v>
      </c>
      <c r="Y54" s="188" t="s">
        <v>494</v>
      </c>
      <c r="Z54" s="188" t="s">
        <v>494</v>
      </c>
      <c r="AA54" s="188" t="s">
        <v>494</v>
      </c>
      <c r="AB54" s="188" t="s">
        <v>494</v>
      </c>
    </row>
    <row r="55" spans="1:28" x14ac:dyDescent="0.25">
      <c r="A55" s="69" t="s">
        <v>132</v>
      </c>
      <c r="B55" s="68" t="s">
        <v>126</v>
      </c>
      <c r="C55" s="188" t="s">
        <v>494</v>
      </c>
      <c r="D55" s="188" t="s">
        <v>494</v>
      </c>
      <c r="E55" s="188" t="s">
        <v>494</v>
      </c>
      <c r="F55" s="188" t="s">
        <v>494</v>
      </c>
      <c r="G55" s="188" t="s">
        <v>494</v>
      </c>
      <c r="H55" s="188" t="s">
        <v>494</v>
      </c>
      <c r="I55" s="188" t="s">
        <v>494</v>
      </c>
      <c r="J55" s="188" t="s">
        <v>494</v>
      </c>
      <c r="K55" s="188" t="s">
        <v>494</v>
      </c>
      <c r="L55" s="188" t="s">
        <v>494</v>
      </c>
      <c r="M55" s="188" t="s">
        <v>494</v>
      </c>
      <c r="N55" s="188" t="s">
        <v>494</v>
      </c>
      <c r="O55" s="188" t="s">
        <v>494</v>
      </c>
      <c r="P55" s="188" t="s">
        <v>494</v>
      </c>
      <c r="Q55" s="188" t="s">
        <v>494</v>
      </c>
      <c r="R55" s="188" t="s">
        <v>494</v>
      </c>
      <c r="S55" s="188" t="s">
        <v>494</v>
      </c>
      <c r="T55" s="188" t="s">
        <v>494</v>
      </c>
      <c r="U55" s="188" t="s">
        <v>494</v>
      </c>
      <c r="V55" s="188" t="s">
        <v>494</v>
      </c>
      <c r="W55" s="188" t="s">
        <v>494</v>
      </c>
      <c r="X55" s="188" t="s">
        <v>494</v>
      </c>
      <c r="Y55" s="188" t="s">
        <v>494</v>
      </c>
      <c r="Z55" s="188" t="s">
        <v>494</v>
      </c>
      <c r="AA55" s="188" t="s">
        <v>494</v>
      </c>
      <c r="AB55" s="188" t="s">
        <v>494</v>
      </c>
    </row>
    <row r="56" spans="1:28" x14ac:dyDescent="0.25">
      <c r="A56" s="69" t="s">
        <v>131</v>
      </c>
      <c r="B56" s="68" t="s">
        <v>125</v>
      </c>
      <c r="C56" s="188" t="s">
        <v>494</v>
      </c>
      <c r="D56" s="188" t="s">
        <v>494</v>
      </c>
      <c r="E56" s="188" t="s">
        <v>494</v>
      </c>
      <c r="F56" s="188" t="s">
        <v>494</v>
      </c>
      <c r="G56" s="188">
        <f>G47</f>
        <v>4.99</v>
      </c>
      <c r="H56" s="188" t="str">
        <f t="shared" ref="H56:P56" si="6">H47</f>
        <v>нд</v>
      </c>
      <c r="I56" s="188">
        <f t="shared" si="6"/>
        <v>6.1239999999999997</v>
      </c>
      <c r="J56" s="188" t="str">
        <f t="shared" si="6"/>
        <v>нд</v>
      </c>
      <c r="K56" s="188">
        <f t="shared" si="6"/>
        <v>0</v>
      </c>
      <c r="L56" s="188" t="str">
        <f t="shared" si="6"/>
        <v>нд</v>
      </c>
      <c r="M56" s="188">
        <f t="shared" si="6"/>
        <v>17.035</v>
      </c>
      <c r="N56" s="188" t="str">
        <f t="shared" si="6"/>
        <v>нд</v>
      </c>
      <c r="O56" s="188">
        <f t="shared" si="6"/>
        <v>0</v>
      </c>
      <c r="P56" s="188" t="str">
        <f t="shared" si="6"/>
        <v>нд</v>
      </c>
      <c r="Q56" s="188">
        <f>Q47+Q49</f>
        <v>1.736</v>
      </c>
      <c r="R56" s="188" t="s">
        <v>494</v>
      </c>
      <c r="S56" s="188">
        <v>2.78</v>
      </c>
      <c r="T56" s="188" t="s">
        <v>494</v>
      </c>
      <c r="U56" s="188">
        <v>4.7190000000000003</v>
      </c>
      <c r="V56" s="188" t="s">
        <v>494</v>
      </c>
      <c r="W56" s="188" t="s">
        <v>494</v>
      </c>
      <c r="X56" s="188" t="s">
        <v>494</v>
      </c>
      <c r="Y56" s="188" t="s">
        <v>494</v>
      </c>
      <c r="Z56" s="188" t="s">
        <v>494</v>
      </c>
      <c r="AA56" s="188">
        <f>G56+K56+O56</f>
        <v>4.99</v>
      </c>
      <c r="AB56" s="188">
        <f>I56+M56+Q56+U56</f>
        <v>29.614000000000001</v>
      </c>
    </row>
    <row r="57" spans="1:28" ht="18.75" x14ac:dyDescent="0.25">
      <c r="A57" s="69" t="s">
        <v>130</v>
      </c>
      <c r="B57" s="68" t="s">
        <v>124</v>
      </c>
      <c r="C57" s="188" t="s">
        <v>494</v>
      </c>
      <c r="D57" s="188" t="s">
        <v>494</v>
      </c>
      <c r="E57" s="188" t="s">
        <v>494</v>
      </c>
      <c r="F57" s="188" t="s">
        <v>494</v>
      </c>
      <c r="G57" s="188" t="s">
        <v>494</v>
      </c>
      <c r="H57" s="188" t="s">
        <v>494</v>
      </c>
      <c r="I57" s="188" t="s">
        <v>494</v>
      </c>
      <c r="J57" s="188" t="s">
        <v>494</v>
      </c>
      <c r="K57" s="188" t="s">
        <v>494</v>
      </c>
      <c r="L57" s="188" t="s">
        <v>494</v>
      </c>
      <c r="M57" s="188" t="s">
        <v>494</v>
      </c>
      <c r="N57" s="188" t="s">
        <v>494</v>
      </c>
      <c r="O57" s="188" t="s">
        <v>494</v>
      </c>
      <c r="P57" s="188" t="s">
        <v>494</v>
      </c>
      <c r="Q57" s="188" t="s">
        <v>494</v>
      </c>
      <c r="R57" s="188" t="s">
        <v>494</v>
      </c>
      <c r="S57" s="188" t="s">
        <v>494</v>
      </c>
      <c r="T57" s="188" t="s">
        <v>494</v>
      </c>
      <c r="U57" s="188" t="s">
        <v>494</v>
      </c>
      <c r="V57" s="188" t="s">
        <v>494</v>
      </c>
      <c r="W57" s="188" t="s">
        <v>494</v>
      </c>
      <c r="X57" s="188" t="s">
        <v>494</v>
      </c>
      <c r="Y57" s="188" t="s">
        <v>494</v>
      </c>
      <c r="Z57" s="188" t="s">
        <v>494</v>
      </c>
      <c r="AA57" s="188" t="s">
        <v>494</v>
      </c>
      <c r="AB57" s="188" t="s">
        <v>494</v>
      </c>
    </row>
    <row r="58" spans="1:28" s="190" customFormat="1" ht="36.75" customHeight="1" x14ac:dyDescent="0.25">
      <c r="A58" s="72" t="s">
        <v>59</v>
      </c>
      <c r="B58" s="92" t="s">
        <v>228</v>
      </c>
      <c r="C58" s="188" t="s">
        <v>494</v>
      </c>
      <c r="D58" s="188" t="s">
        <v>494</v>
      </c>
      <c r="E58" s="188" t="s">
        <v>494</v>
      </c>
      <c r="F58" s="188" t="s">
        <v>494</v>
      </c>
      <c r="G58" s="188" t="s">
        <v>494</v>
      </c>
      <c r="H58" s="188" t="s">
        <v>494</v>
      </c>
      <c r="I58" s="188" t="s">
        <v>494</v>
      </c>
      <c r="J58" s="188" t="s">
        <v>494</v>
      </c>
      <c r="K58" s="188" t="s">
        <v>494</v>
      </c>
      <c r="L58" s="188" t="s">
        <v>494</v>
      </c>
      <c r="M58" s="188" t="s">
        <v>494</v>
      </c>
      <c r="N58" s="188" t="s">
        <v>494</v>
      </c>
      <c r="O58" s="188" t="s">
        <v>494</v>
      </c>
      <c r="P58" s="188" t="s">
        <v>494</v>
      </c>
      <c r="Q58" s="188" t="s">
        <v>494</v>
      </c>
      <c r="R58" s="188" t="s">
        <v>494</v>
      </c>
      <c r="S58" s="188" t="s">
        <v>494</v>
      </c>
      <c r="T58" s="188" t="s">
        <v>494</v>
      </c>
      <c r="U58" s="188" t="s">
        <v>494</v>
      </c>
      <c r="V58" s="188" t="s">
        <v>494</v>
      </c>
      <c r="W58" s="188" t="s">
        <v>494</v>
      </c>
      <c r="X58" s="188" t="s">
        <v>494</v>
      </c>
      <c r="Y58" s="188" t="s">
        <v>494</v>
      </c>
      <c r="Z58" s="188" t="s">
        <v>494</v>
      </c>
      <c r="AA58" s="188" t="s">
        <v>494</v>
      </c>
      <c r="AB58" s="188" t="s">
        <v>494</v>
      </c>
    </row>
    <row r="59" spans="1:28" s="190" customFormat="1" x14ac:dyDescent="0.25">
      <c r="A59" s="72" t="s">
        <v>57</v>
      </c>
      <c r="B59" s="71" t="s">
        <v>129</v>
      </c>
      <c r="C59" s="188" t="s">
        <v>494</v>
      </c>
      <c r="D59" s="188" t="s">
        <v>494</v>
      </c>
      <c r="E59" s="188" t="s">
        <v>494</v>
      </c>
      <c r="F59" s="188" t="s">
        <v>494</v>
      </c>
      <c r="G59" s="188" t="s">
        <v>494</v>
      </c>
      <c r="H59" s="188" t="s">
        <v>494</v>
      </c>
      <c r="I59" s="188" t="s">
        <v>494</v>
      </c>
      <c r="J59" s="188" t="s">
        <v>494</v>
      </c>
      <c r="K59" s="188" t="s">
        <v>494</v>
      </c>
      <c r="L59" s="188" t="s">
        <v>494</v>
      </c>
      <c r="M59" s="188" t="s">
        <v>494</v>
      </c>
      <c r="N59" s="188" t="s">
        <v>494</v>
      </c>
      <c r="O59" s="188" t="s">
        <v>494</v>
      </c>
      <c r="P59" s="188" t="s">
        <v>494</v>
      </c>
      <c r="Q59" s="188" t="s">
        <v>494</v>
      </c>
      <c r="R59" s="188" t="s">
        <v>494</v>
      </c>
      <c r="S59" s="188" t="s">
        <v>494</v>
      </c>
      <c r="T59" s="188" t="s">
        <v>494</v>
      </c>
      <c r="U59" s="188" t="s">
        <v>494</v>
      </c>
      <c r="V59" s="188" t="s">
        <v>494</v>
      </c>
      <c r="W59" s="188" t="s">
        <v>494</v>
      </c>
      <c r="X59" s="188" t="s">
        <v>494</v>
      </c>
      <c r="Y59" s="188" t="s">
        <v>494</v>
      </c>
      <c r="Z59" s="188" t="s">
        <v>494</v>
      </c>
      <c r="AA59" s="188" t="s">
        <v>494</v>
      </c>
      <c r="AB59" s="188" t="s">
        <v>494</v>
      </c>
    </row>
    <row r="60" spans="1:28" x14ac:dyDescent="0.25">
      <c r="A60" s="69" t="s">
        <v>222</v>
      </c>
      <c r="B60" s="70" t="s">
        <v>150</v>
      </c>
      <c r="C60" s="188" t="s">
        <v>494</v>
      </c>
      <c r="D60" s="188" t="s">
        <v>494</v>
      </c>
      <c r="E60" s="188" t="s">
        <v>494</v>
      </c>
      <c r="F60" s="188" t="s">
        <v>494</v>
      </c>
      <c r="G60" s="188" t="s">
        <v>494</v>
      </c>
      <c r="H60" s="188" t="s">
        <v>494</v>
      </c>
      <c r="I60" s="188" t="s">
        <v>494</v>
      </c>
      <c r="J60" s="188" t="s">
        <v>494</v>
      </c>
      <c r="K60" s="188" t="s">
        <v>494</v>
      </c>
      <c r="L60" s="188" t="s">
        <v>494</v>
      </c>
      <c r="M60" s="188" t="s">
        <v>494</v>
      </c>
      <c r="N60" s="188" t="s">
        <v>494</v>
      </c>
      <c r="O60" s="188" t="s">
        <v>494</v>
      </c>
      <c r="P60" s="188" t="s">
        <v>494</v>
      </c>
      <c r="Q60" s="188" t="s">
        <v>494</v>
      </c>
      <c r="R60" s="188" t="s">
        <v>494</v>
      </c>
      <c r="S60" s="188" t="s">
        <v>494</v>
      </c>
      <c r="T60" s="188" t="s">
        <v>494</v>
      </c>
      <c r="U60" s="188" t="s">
        <v>494</v>
      </c>
      <c r="V60" s="188" t="s">
        <v>494</v>
      </c>
      <c r="W60" s="188" t="s">
        <v>494</v>
      </c>
      <c r="X60" s="188" t="s">
        <v>494</v>
      </c>
      <c r="Y60" s="188" t="s">
        <v>494</v>
      </c>
      <c r="Z60" s="188" t="s">
        <v>494</v>
      </c>
      <c r="AA60" s="188" t="s">
        <v>494</v>
      </c>
      <c r="AB60" s="188" t="s">
        <v>494</v>
      </c>
    </row>
    <row r="61" spans="1:28" x14ac:dyDescent="0.25">
      <c r="A61" s="69" t="s">
        <v>223</v>
      </c>
      <c r="B61" s="70" t="s">
        <v>148</v>
      </c>
      <c r="C61" s="188" t="s">
        <v>494</v>
      </c>
      <c r="D61" s="188" t="s">
        <v>494</v>
      </c>
      <c r="E61" s="188" t="s">
        <v>494</v>
      </c>
      <c r="F61" s="188" t="s">
        <v>494</v>
      </c>
      <c r="G61" s="188" t="s">
        <v>494</v>
      </c>
      <c r="H61" s="188" t="s">
        <v>494</v>
      </c>
      <c r="I61" s="188" t="s">
        <v>494</v>
      </c>
      <c r="J61" s="188" t="s">
        <v>494</v>
      </c>
      <c r="K61" s="188" t="s">
        <v>494</v>
      </c>
      <c r="L61" s="188" t="s">
        <v>494</v>
      </c>
      <c r="M61" s="188" t="s">
        <v>494</v>
      </c>
      <c r="N61" s="188" t="s">
        <v>494</v>
      </c>
      <c r="O61" s="188" t="s">
        <v>494</v>
      </c>
      <c r="P61" s="188" t="s">
        <v>494</v>
      </c>
      <c r="Q61" s="188" t="s">
        <v>494</v>
      </c>
      <c r="R61" s="188" t="s">
        <v>494</v>
      </c>
      <c r="S61" s="188" t="s">
        <v>494</v>
      </c>
      <c r="T61" s="188" t="s">
        <v>494</v>
      </c>
      <c r="U61" s="188" t="s">
        <v>494</v>
      </c>
      <c r="V61" s="188" t="s">
        <v>494</v>
      </c>
      <c r="W61" s="188" t="s">
        <v>494</v>
      </c>
      <c r="X61" s="188" t="s">
        <v>494</v>
      </c>
      <c r="Y61" s="188" t="s">
        <v>494</v>
      </c>
      <c r="Z61" s="188" t="s">
        <v>494</v>
      </c>
      <c r="AA61" s="188" t="s">
        <v>494</v>
      </c>
      <c r="AB61" s="188" t="s">
        <v>494</v>
      </c>
    </row>
    <row r="62" spans="1:28" x14ac:dyDescent="0.25">
      <c r="A62" s="69" t="s">
        <v>224</v>
      </c>
      <c r="B62" s="70" t="s">
        <v>146</v>
      </c>
      <c r="C62" s="188" t="s">
        <v>494</v>
      </c>
      <c r="D62" s="188" t="s">
        <v>494</v>
      </c>
      <c r="E62" s="188" t="s">
        <v>494</v>
      </c>
      <c r="F62" s="188" t="s">
        <v>494</v>
      </c>
      <c r="G62" s="188" t="s">
        <v>494</v>
      </c>
      <c r="H62" s="188" t="s">
        <v>494</v>
      </c>
      <c r="I62" s="188" t="s">
        <v>494</v>
      </c>
      <c r="J62" s="188" t="s">
        <v>494</v>
      </c>
      <c r="K62" s="188" t="s">
        <v>494</v>
      </c>
      <c r="L62" s="188" t="s">
        <v>494</v>
      </c>
      <c r="M62" s="188" t="s">
        <v>494</v>
      </c>
      <c r="N62" s="188" t="s">
        <v>494</v>
      </c>
      <c r="O62" s="188" t="s">
        <v>494</v>
      </c>
      <c r="P62" s="188" t="s">
        <v>494</v>
      </c>
      <c r="Q62" s="188" t="s">
        <v>494</v>
      </c>
      <c r="R62" s="188" t="s">
        <v>494</v>
      </c>
      <c r="S62" s="188" t="s">
        <v>494</v>
      </c>
      <c r="T62" s="188" t="s">
        <v>494</v>
      </c>
      <c r="U62" s="188" t="s">
        <v>494</v>
      </c>
      <c r="V62" s="188" t="s">
        <v>494</v>
      </c>
      <c r="W62" s="188" t="s">
        <v>494</v>
      </c>
      <c r="X62" s="188" t="s">
        <v>494</v>
      </c>
      <c r="Y62" s="188" t="s">
        <v>494</v>
      </c>
      <c r="Z62" s="188" t="s">
        <v>494</v>
      </c>
      <c r="AA62" s="188" t="s">
        <v>494</v>
      </c>
      <c r="AB62" s="188" t="s">
        <v>494</v>
      </c>
    </row>
    <row r="63" spans="1:28" x14ac:dyDescent="0.25">
      <c r="A63" s="69" t="s">
        <v>225</v>
      </c>
      <c r="B63" s="70" t="s">
        <v>227</v>
      </c>
      <c r="C63" s="188" t="s">
        <v>494</v>
      </c>
      <c r="D63" s="188" t="s">
        <v>494</v>
      </c>
      <c r="E63" s="188" t="s">
        <v>494</v>
      </c>
      <c r="F63" s="188" t="s">
        <v>494</v>
      </c>
      <c r="G63" s="188" t="s">
        <v>494</v>
      </c>
      <c r="H63" s="188" t="s">
        <v>494</v>
      </c>
      <c r="I63" s="188" t="s">
        <v>494</v>
      </c>
      <c r="J63" s="188" t="s">
        <v>494</v>
      </c>
      <c r="K63" s="188" t="s">
        <v>494</v>
      </c>
      <c r="L63" s="188" t="s">
        <v>494</v>
      </c>
      <c r="M63" s="188" t="s">
        <v>494</v>
      </c>
      <c r="N63" s="188" t="s">
        <v>494</v>
      </c>
      <c r="O63" s="188" t="s">
        <v>494</v>
      </c>
      <c r="P63" s="188" t="s">
        <v>494</v>
      </c>
      <c r="Q63" s="188" t="s">
        <v>494</v>
      </c>
      <c r="R63" s="188" t="s">
        <v>494</v>
      </c>
      <c r="S63" s="188" t="s">
        <v>494</v>
      </c>
      <c r="T63" s="188" t="s">
        <v>494</v>
      </c>
      <c r="U63" s="188" t="s">
        <v>494</v>
      </c>
      <c r="V63" s="188" t="s">
        <v>494</v>
      </c>
      <c r="W63" s="188" t="s">
        <v>494</v>
      </c>
      <c r="X63" s="188" t="s">
        <v>494</v>
      </c>
      <c r="Y63" s="188" t="s">
        <v>494</v>
      </c>
      <c r="Z63" s="188" t="s">
        <v>494</v>
      </c>
      <c r="AA63" s="188" t="s">
        <v>494</v>
      </c>
      <c r="AB63" s="188" t="s">
        <v>494</v>
      </c>
    </row>
    <row r="64" spans="1:28" ht="18.75" x14ac:dyDescent="0.25">
      <c r="A64" s="69" t="s">
        <v>226</v>
      </c>
      <c r="B64" s="68" t="s">
        <v>124</v>
      </c>
      <c r="C64" s="188" t="s">
        <v>494</v>
      </c>
      <c r="D64" s="188" t="s">
        <v>494</v>
      </c>
      <c r="E64" s="188" t="s">
        <v>494</v>
      </c>
      <c r="F64" s="188" t="s">
        <v>494</v>
      </c>
      <c r="G64" s="188" t="s">
        <v>494</v>
      </c>
      <c r="H64" s="188" t="s">
        <v>494</v>
      </c>
      <c r="I64" s="188" t="s">
        <v>494</v>
      </c>
      <c r="J64" s="188" t="s">
        <v>494</v>
      </c>
      <c r="K64" s="188" t="s">
        <v>494</v>
      </c>
      <c r="L64" s="188" t="s">
        <v>494</v>
      </c>
      <c r="M64" s="188" t="s">
        <v>494</v>
      </c>
      <c r="N64" s="188" t="s">
        <v>494</v>
      </c>
      <c r="O64" s="188" t="s">
        <v>494</v>
      </c>
      <c r="P64" s="188" t="s">
        <v>494</v>
      </c>
      <c r="Q64" s="188" t="s">
        <v>494</v>
      </c>
      <c r="R64" s="188" t="s">
        <v>494</v>
      </c>
      <c r="S64" s="188" t="s">
        <v>494</v>
      </c>
      <c r="T64" s="188" t="s">
        <v>494</v>
      </c>
      <c r="U64" s="188" t="s">
        <v>494</v>
      </c>
      <c r="V64" s="188" t="s">
        <v>494</v>
      </c>
      <c r="W64" s="188" t="s">
        <v>494</v>
      </c>
      <c r="X64" s="188" t="s">
        <v>494</v>
      </c>
      <c r="Y64" s="188" t="s">
        <v>494</v>
      </c>
      <c r="Z64" s="188" t="s">
        <v>494</v>
      </c>
      <c r="AA64" s="188" t="s">
        <v>494</v>
      </c>
      <c r="AB64" s="188" t="s">
        <v>494</v>
      </c>
    </row>
    <row r="65" spans="1:27" x14ac:dyDescent="0.25">
      <c r="A65" s="64"/>
      <c r="B65" s="65"/>
      <c r="C65" s="65"/>
      <c r="D65" s="65"/>
      <c r="E65" s="65"/>
      <c r="F65" s="65"/>
      <c r="G65" s="65"/>
      <c r="H65" s="65"/>
      <c r="I65" s="65"/>
      <c r="J65" s="65"/>
      <c r="K65" s="64"/>
      <c r="L65" s="64"/>
      <c r="M65" s="55"/>
      <c r="N65" s="55"/>
      <c r="O65" s="55"/>
      <c r="P65" s="55"/>
      <c r="Q65" s="55"/>
      <c r="R65" s="55"/>
      <c r="S65" s="55"/>
      <c r="T65" s="55"/>
      <c r="U65" s="55"/>
      <c r="V65" s="55"/>
      <c r="W65" s="55"/>
      <c r="X65" s="55"/>
      <c r="Y65" s="55"/>
      <c r="Z65" s="55"/>
      <c r="AA65" s="55"/>
    </row>
    <row r="66" spans="1:27" ht="54" customHeight="1" x14ac:dyDescent="0.25">
      <c r="A66" s="55"/>
      <c r="B66" s="416"/>
      <c r="C66" s="416"/>
      <c r="D66" s="416"/>
      <c r="E66" s="416"/>
      <c r="F66" s="416"/>
      <c r="G66" s="416"/>
      <c r="H66" s="416"/>
      <c r="I66" s="59"/>
      <c r="J66" s="59"/>
      <c r="K66" s="63"/>
      <c r="L66" s="63"/>
      <c r="M66" s="63"/>
      <c r="N66" s="63"/>
      <c r="O66" s="63"/>
      <c r="P66" s="63"/>
      <c r="Q66" s="63"/>
      <c r="R66" s="63"/>
      <c r="S66" s="63"/>
      <c r="T66" s="63"/>
      <c r="U66" s="63"/>
      <c r="V66" s="63"/>
      <c r="W66" s="63"/>
      <c r="X66" s="63"/>
      <c r="Y66" s="63"/>
      <c r="Z66" s="63"/>
      <c r="AA66" s="63"/>
    </row>
    <row r="67" spans="1:27" x14ac:dyDescent="0.25">
      <c r="A67" s="55"/>
      <c r="B67" s="55"/>
      <c r="C67" s="55"/>
      <c r="D67" s="55"/>
      <c r="E67" s="55"/>
      <c r="F67" s="55"/>
      <c r="K67" s="55"/>
      <c r="L67" s="55"/>
      <c r="M67" s="55"/>
      <c r="N67" s="55"/>
      <c r="O67" s="55"/>
      <c r="P67" s="55"/>
      <c r="Q67" s="55"/>
      <c r="R67" s="55"/>
      <c r="S67" s="55"/>
      <c r="T67" s="55"/>
      <c r="U67" s="55"/>
      <c r="V67" s="55"/>
      <c r="W67" s="55"/>
      <c r="X67" s="55"/>
      <c r="Y67" s="55"/>
      <c r="Z67" s="55"/>
      <c r="AA67" s="55"/>
    </row>
    <row r="68" spans="1:27" ht="50.25" customHeight="1" x14ac:dyDescent="0.25">
      <c r="A68" s="55"/>
      <c r="B68" s="417"/>
      <c r="C68" s="417"/>
      <c r="D68" s="417"/>
      <c r="E68" s="417"/>
      <c r="F68" s="417"/>
      <c r="G68" s="417"/>
      <c r="H68" s="417"/>
      <c r="I68" s="60"/>
      <c r="J68" s="60"/>
      <c r="K68" s="55"/>
      <c r="L68" s="55"/>
      <c r="M68" s="55"/>
      <c r="N68" s="55"/>
      <c r="O68" s="55"/>
      <c r="P68" s="55"/>
      <c r="Q68" s="55"/>
      <c r="R68" s="55"/>
      <c r="S68" s="55"/>
      <c r="T68" s="55"/>
      <c r="U68" s="55"/>
      <c r="V68" s="55"/>
      <c r="W68" s="55"/>
      <c r="X68" s="55"/>
      <c r="Y68" s="55"/>
      <c r="Z68" s="55"/>
      <c r="AA68" s="55"/>
    </row>
    <row r="69" spans="1:27" x14ac:dyDescent="0.25">
      <c r="A69" s="55"/>
      <c r="B69" s="55"/>
      <c r="C69" s="55"/>
      <c r="D69" s="55"/>
      <c r="E69" s="55"/>
      <c r="F69" s="55"/>
      <c r="K69" s="55"/>
      <c r="L69" s="55"/>
      <c r="M69" s="55"/>
      <c r="N69" s="55"/>
      <c r="O69" s="55"/>
      <c r="P69" s="55"/>
      <c r="Q69" s="55"/>
      <c r="R69" s="55"/>
      <c r="S69" s="55"/>
      <c r="T69" s="55"/>
      <c r="U69" s="55"/>
      <c r="V69" s="55"/>
      <c r="W69" s="55"/>
      <c r="X69" s="55"/>
      <c r="Y69" s="55"/>
      <c r="Z69" s="55"/>
      <c r="AA69" s="55"/>
    </row>
    <row r="70" spans="1:27" ht="36.75" customHeight="1" x14ac:dyDescent="0.25">
      <c r="A70" s="55"/>
      <c r="B70" s="416"/>
      <c r="C70" s="416"/>
      <c r="D70" s="416"/>
      <c r="E70" s="416"/>
      <c r="F70" s="416"/>
      <c r="G70" s="416"/>
      <c r="H70" s="416"/>
      <c r="I70" s="59"/>
      <c r="J70" s="59"/>
      <c r="K70" s="55"/>
      <c r="L70" s="55"/>
      <c r="M70" s="55"/>
      <c r="N70" s="55"/>
      <c r="O70" s="55"/>
      <c r="P70" s="55"/>
      <c r="Q70" s="55"/>
      <c r="R70" s="55"/>
      <c r="S70" s="55"/>
      <c r="T70" s="55"/>
      <c r="U70" s="55"/>
      <c r="V70" s="55"/>
      <c r="W70" s="55"/>
      <c r="X70" s="55"/>
      <c r="Y70" s="55"/>
      <c r="Z70" s="55"/>
      <c r="AA70" s="55"/>
    </row>
    <row r="71" spans="1:27" x14ac:dyDescent="0.25">
      <c r="A71" s="55"/>
      <c r="B71" s="62"/>
      <c r="C71" s="62"/>
      <c r="D71" s="62"/>
      <c r="E71" s="62"/>
      <c r="F71" s="62"/>
      <c r="K71" s="55"/>
      <c r="L71" s="55"/>
      <c r="M71" s="61"/>
      <c r="N71" s="55"/>
      <c r="O71" s="55"/>
      <c r="P71" s="55"/>
      <c r="Q71" s="55"/>
      <c r="R71" s="55"/>
      <c r="S71" s="55"/>
      <c r="T71" s="55"/>
      <c r="U71" s="55"/>
      <c r="V71" s="55"/>
      <c r="W71" s="55"/>
      <c r="X71" s="55"/>
      <c r="Y71" s="55"/>
      <c r="Z71" s="55"/>
      <c r="AA71" s="55"/>
    </row>
    <row r="72" spans="1:27" ht="51" customHeight="1" x14ac:dyDescent="0.25">
      <c r="A72" s="55"/>
      <c r="B72" s="416"/>
      <c r="C72" s="416"/>
      <c r="D72" s="416"/>
      <c r="E72" s="416"/>
      <c r="F72" s="416"/>
      <c r="G72" s="416"/>
      <c r="H72" s="416"/>
      <c r="I72" s="59"/>
      <c r="J72" s="59"/>
      <c r="K72" s="55"/>
      <c r="L72" s="55"/>
      <c r="M72" s="61"/>
      <c r="N72" s="55"/>
      <c r="O72" s="55"/>
      <c r="P72" s="55"/>
      <c r="Q72" s="55"/>
      <c r="R72" s="55"/>
      <c r="S72" s="55"/>
      <c r="T72" s="55"/>
      <c r="U72" s="55"/>
      <c r="V72" s="55"/>
      <c r="W72" s="55"/>
      <c r="X72" s="55"/>
      <c r="Y72" s="55"/>
      <c r="Z72" s="55"/>
      <c r="AA72" s="55"/>
    </row>
    <row r="73" spans="1:27" ht="32.25" customHeight="1" x14ac:dyDescent="0.25">
      <c r="A73" s="55"/>
      <c r="B73" s="417"/>
      <c r="C73" s="417"/>
      <c r="D73" s="417"/>
      <c r="E73" s="417"/>
      <c r="F73" s="417"/>
      <c r="G73" s="417"/>
      <c r="H73" s="417"/>
      <c r="I73" s="60"/>
      <c r="J73" s="60"/>
      <c r="K73" s="55"/>
      <c r="L73" s="55"/>
      <c r="M73" s="55"/>
      <c r="N73" s="55"/>
      <c r="O73" s="55"/>
      <c r="P73" s="55"/>
      <c r="Q73" s="55"/>
      <c r="R73" s="55"/>
      <c r="S73" s="55"/>
      <c r="T73" s="55"/>
      <c r="U73" s="55"/>
      <c r="V73" s="55"/>
      <c r="W73" s="55"/>
      <c r="X73" s="55"/>
      <c r="Y73" s="55"/>
      <c r="Z73" s="55"/>
      <c r="AA73" s="55"/>
    </row>
    <row r="74" spans="1:27" ht="51.75" customHeight="1" x14ac:dyDescent="0.25">
      <c r="A74" s="55"/>
      <c r="B74" s="416"/>
      <c r="C74" s="416"/>
      <c r="D74" s="416"/>
      <c r="E74" s="416"/>
      <c r="F74" s="416"/>
      <c r="G74" s="416"/>
      <c r="H74" s="416"/>
      <c r="I74" s="59"/>
      <c r="J74" s="59"/>
      <c r="K74" s="55"/>
      <c r="L74" s="55"/>
      <c r="M74" s="55"/>
      <c r="N74" s="55"/>
      <c r="O74" s="55"/>
      <c r="P74" s="55"/>
      <c r="Q74" s="55"/>
      <c r="R74" s="55"/>
      <c r="S74" s="55"/>
      <c r="T74" s="55"/>
      <c r="U74" s="55"/>
      <c r="V74" s="55"/>
      <c r="W74" s="55"/>
      <c r="X74" s="55"/>
      <c r="Y74" s="55"/>
      <c r="Z74" s="55"/>
      <c r="AA74" s="55"/>
    </row>
    <row r="75" spans="1:27" ht="21.75" customHeight="1" x14ac:dyDescent="0.25">
      <c r="A75" s="55"/>
      <c r="B75" s="414"/>
      <c r="C75" s="414"/>
      <c r="D75" s="414"/>
      <c r="E75" s="414"/>
      <c r="F75" s="414"/>
      <c r="G75" s="414"/>
      <c r="H75" s="414"/>
      <c r="I75" s="58"/>
      <c r="J75" s="58"/>
      <c r="K75" s="57"/>
      <c r="L75" s="57"/>
      <c r="M75" s="55"/>
      <c r="N75" s="55"/>
      <c r="O75" s="55"/>
      <c r="P75" s="55"/>
      <c r="Q75" s="55"/>
      <c r="R75" s="55"/>
      <c r="S75" s="55"/>
      <c r="T75" s="55"/>
      <c r="U75" s="55"/>
      <c r="V75" s="55"/>
      <c r="W75" s="55"/>
      <c r="X75" s="55"/>
      <c r="Y75" s="55"/>
      <c r="Z75" s="55"/>
      <c r="AA75" s="55"/>
    </row>
    <row r="76" spans="1:27" ht="23.25" customHeight="1" x14ac:dyDescent="0.25">
      <c r="A76" s="55"/>
      <c r="B76" s="57"/>
      <c r="C76" s="57"/>
      <c r="D76" s="57"/>
      <c r="E76" s="57"/>
      <c r="F76" s="57"/>
      <c r="K76" s="55"/>
      <c r="L76" s="55"/>
      <c r="M76" s="55"/>
      <c r="N76" s="55"/>
      <c r="O76" s="55"/>
      <c r="P76" s="55"/>
      <c r="Q76" s="55"/>
      <c r="R76" s="55"/>
      <c r="S76" s="55"/>
      <c r="T76" s="55"/>
      <c r="U76" s="55"/>
      <c r="V76" s="55"/>
      <c r="W76" s="55"/>
      <c r="X76" s="55"/>
      <c r="Y76" s="55"/>
      <c r="Z76" s="55"/>
      <c r="AA76" s="55"/>
    </row>
    <row r="77" spans="1:27" ht="18.75" customHeight="1" x14ac:dyDescent="0.25">
      <c r="A77" s="55"/>
      <c r="B77" s="415"/>
      <c r="C77" s="415"/>
      <c r="D77" s="415"/>
      <c r="E77" s="415"/>
      <c r="F77" s="415"/>
      <c r="G77" s="415"/>
      <c r="H77" s="415"/>
      <c r="I77" s="56"/>
      <c r="J77" s="56"/>
      <c r="K77" s="55"/>
      <c r="L77" s="55"/>
      <c r="M77" s="55"/>
      <c r="N77" s="55"/>
      <c r="O77" s="55"/>
      <c r="P77" s="55"/>
      <c r="Q77" s="55"/>
      <c r="R77" s="55"/>
      <c r="S77" s="55"/>
      <c r="T77" s="55"/>
      <c r="U77" s="55"/>
      <c r="V77" s="55"/>
      <c r="W77" s="55"/>
      <c r="X77" s="55"/>
      <c r="Y77" s="55"/>
      <c r="Z77" s="55"/>
      <c r="AA77" s="55"/>
    </row>
    <row r="78" spans="1:27" x14ac:dyDescent="0.25">
      <c r="A78" s="55"/>
      <c r="B78" s="55"/>
      <c r="C78" s="55"/>
      <c r="D78" s="55"/>
      <c r="E78" s="55"/>
      <c r="F78" s="55"/>
      <c r="K78" s="55"/>
      <c r="L78" s="55"/>
      <c r="M78" s="55"/>
      <c r="N78" s="55"/>
      <c r="O78" s="55"/>
      <c r="P78" s="55"/>
      <c r="Q78" s="55"/>
      <c r="R78" s="55"/>
      <c r="S78" s="55"/>
      <c r="T78" s="55"/>
      <c r="U78" s="55"/>
      <c r="V78" s="55"/>
      <c r="W78" s="55"/>
      <c r="X78" s="55"/>
      <c r="Y78" s="55"/>
      <c r="Z78" s="55"/>
      <c r="AA78" s="55"/>
    </row>
    <row r="79" spans="1:27" x14ac:dyDescent="0.25">
      <c r="A79" s="55"/>
      <c r="B79" s="55"/>
      <c r="C79" s="55"/>
      <c r="D79" s="55"/>
      <c r="E79" s="55"/>
      <c r="F79" s="55"/>
      <c r="K79" s="55"/>
      <c r="L79" s="55"/>
      <c r="M79" s="55"/>
      <c r="N79" s="55"/>
      <c r="O79" s="55"/>
      <c r="P79" s="55"/>
      <c r="Q79" s="55"/>
      <c r="R79" s="55"/>
      <c r="S79" s="55"/>
      <c r="T79" s="55"/>
      <c r="U79" s="55"/>
      <c r="V79" s="55"/>
      <c r="W79" s="55"/>
      <c r="X79" s="55"/>
      <c r="Y79" s="55"/>
      <c r="Z79" s="55"/>
      <c r="AA79" s="55"/>
    </row>
    <row r="80" spans="1:27" x14ac:dyDescent="0.25">
      <c r="G80" s="54"/>
      <c r="H80" s="54"/>
      <c r="I80" s="54"/>
      <c r="J80" s="54"/>
    </row>
    <row r="81" spans="7:10" x14ac:dyDescent="0.25">
      <c r="G81" s="54"/>
      <c r="H81" s="54"/>
      <c r="I81" s="54"/>
      <c r="J81" s="54"/>
    </row>
    <row r="82" spans="7:10" x14ac:dyDescent="0.25">
      <c r="G82" s="54"/>
      <c r="H82" s="54"/>
      <c r="I82" s="54"/>
      <c r="J82" s="54"/>
    </row>
    <row r="83" spans="7:10" x14ac:dyDescent="0.25">
      <c r="G83" s="54"/>
      <c r="H83" s="54"/>
      <c r="I83" s="54"/>
      <c r="J83" s="54"/>
    </row>
    <row r="84" spans="7:10" x14ac:dyDescent="0.25">
      <c r="G84" s="54"/>
      <c r="H84" s="54"/>
      <c r="I84" s="54"/>
      <c r="J84" s="54"/>
    </row>
    <row r="85" spans="7:10" x14ac:dyDescent="0.25">
      <c r="G85" s="54"/>
      <c r="H85" s="54"/>
      <c r="I85" s="54"/>
      <c r="J85" s="54"/>
    </row>
    <row r="86" spans="7:10" x14ac:dyDescent="0.25">
      <c r="G86" s="54"/>
      <c r="H86" s="54"/>
      <c r="I86" s="54"/>
      <c r="J86" s="54"/>
    </row>
    <row r="87" spans="7:10" x14ac:dyDescent="0.25">
      <c r="G87" s="54"/>
      <c r="H87" s="54"/>
      <c r="I87" s="54"/>
      <c r="J87" s="54"/>
    </row>
    <row r="88" spans="7:10" x14ac:dyDescent="0.25">
      <c r="G88" s="54"/>
      <c r="H88" s="54"/>
      <c r="I88" s="54"/>
      <c r="J88" s="54"/>
    </row>
    <row r="89" spans="7:10" x14ac:dyDescent="0.25">
      <c r="G89" s="54"/>
      <c r="H89" s="54"/>
      <c r="I89" s="54"/>
      <c r="J89" s="54"/>
    </row>
    <row r="90" spans="7:10" x14ac:dyDescent="0.25">
      <c r="G90" s="54"/>
      <c r="H90" s="54"/>
      <c r="I90" s="54"/>
      <c r="J90" s="54"/>
    </row>
    <row r="91" spans="7:10" x14ac:dyDescent="0.25">
      <c r="G91" s="54"/>
      <c r="H91" s="54"/>
      <c r="I91" s="54"/>
      <c r="J91" s="54"/>
    </row>
    <row r="92" spans="7:10" x14ac:dyDescent="0.25">
      <c r="G92" s="54"/>
      <c r="H92" s="54"/>
      <c r="I92" s="54"/>
      <c r="J92" s="54"/>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S21:T21"/>
    <mergeCell ref="U21:V21"/>
    <mergeCell ref="W20:Z20"/>
    <mergeCell ref="W21:X21"/>
    <mergeCell ref="Y21:Z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8" zoomScale="85" zoomScaleSheetLayoutView="85" workbookViewId="0">
      <selection activeCell="A16" sqref="A16:AV1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4" width="21" style="17" customWidth="1"/>
    <col min="15" max="15" width="27.140625"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3.570312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69</v>
      </c>
    </row>
    <row r="2" spans="1:48" ht="18.75" x14ac:dyDescent="0.3">
      <c r="AV2" s="13" t="s">
        <v>11</v>
      </c>
    </row>
    <row r="3" spans="1:48" ht="18.75" x14ac:dyDescent="0.3">
      <c r="AV3" s="13" t="s">
        <v>68</v>
      </c>
    </row>
    <row r="4" spans="1:48" ht="18.75" x14ac:dyDescent="0.3">
      <c r="AV4" s="13"/>
    </row>
    <row r="5" spans="1:48" ht="18.75" customHeight="1" x14ac:dyDescent="0.25">
      <c r="A5" s="272" t="s">
        <v>919</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2"/>
      <c r="AS5" s="272"/>
      <c r="AT5" s="272"/>
      <c r="AU5" s="272"/>
      <c r="AV5" s="272"/>
    </row>
    <row r="6" spans="1:48" ht="18.75" x14ac:dyDescent="0.3">
      <c r="AC6" s="201"/>
      <c r="AV6" s="13"/>
    </row>
    <row r="7" spans="1:48" ht="18.75" x14ac:dyDescent="0.25">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c r="AS7" s="276"/>
      <c r="AT7" s="276"/>
      <c r="AU7" s="276"/>
      <c r="AV7" s="276"/>
    </row>
    <row r="8" spans="1:48" ht="18.75" x14ac:dyDescent="0.25">
      <c r="A8" s="276"/>
      <c r="B8" s="276"/>
      <c r="C8" s="276"/>
      <c r="D8" s="276"/>
      <c r="E8" s="276"/>
      <c r="F8" s="276"/>
      <c r="G8" s="276"/>
      <c r="H8" s="276"/>
      <c r="I8" s="276"/>
      <c r="J8" s="276"/>
      <c r="K8" s="276"/>
      <c r="L8" s="276"/>
      <c r="M8" s="276"/>
      <c r="N8" s="276"/>
      <c r="O8" s="276"/>
      <c r="P8" s="276"/>
      <c r="Q8" s="276"/>
      <c r="R8" s="276"/>
      <c r="S8" s="276"/>
      <c r="T8" s="276"/>
      <c r="U8" s="276"/>
      <c r="V8" s="276"/>
      <c r="W8" s="276"/>
      <c r="X8" s="276"/>
      <c r="Y8" s="276"/>
      <c r="Z8" s="276"/>
      <c r="AA8" s="276"/>
      <c r="AB8" s="276"/>
      <c r="AC8" s="276"/>
      <c r="AD8" s="276"/>
      <c r="AE8" s="276"/>
      <c r="AF8" s="276"/>
      <c r="AG8" s="276"/>
      <c r="AH8" s="276"/>
      <c r="AI8" s="276"/>
      <c r="AJ8" s="276"/>
      <c r="AK8" s="276"/>
      <c r="AL8" s="276"/>
      <c r="AM8" s="276"/>
      <c r="AN8" s="276"/>
      <c r="AO8" s="276"/>
      <c r="AP8" s="276"/>
      <c r="AQ8" s="276"/>
      <c r="AR8" s="276"/>
      <c r="AS8" s="276"/>
      <c r="AT8" s="276"/>
      <c r="AU8" s="276"/>
      <c r="AV8" s="276"/>
    </row>
    <row r="9" spans="1:48" ht="15.75" x14ac:dyDescent="0.25">
      <c r="A9" s="277" t="s">
        <v>490</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c r="AS9" s="277"/>
      <c r="AT9" s="277"/>
      <c r="AU9" s="277"/>
      <c r="AV9" s="277"/>
    </row>
    <row r="10" spans="1:48" ht="15.75" x14ac:dyDescent="0.25">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row>
    <row r="11" spans="1:48" ht="18.75" x14ac:dyDescent="0.25">
      <c r="A11" s="276"/>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row>
    <row r="12" spans="1:48" ht="15.75" x14ac:dyDescent="0.25">
      <c r="A12" s="277" t="s">
        <v>516</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c r="AS12" s="277"/>
      <c r="AT12" s="277"/>
      <c r="AU12" s="277"/>
      <c r="AV12" s="277"/>
    </row>
    <row r="13" spans="1:48" ht="15.75" x14ac:dyDescent="0.25">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c r="AS13" s="273"/>
      <c r="AT13" s="273"/>
      <c r="AU13" s="273"/>
      <c r="AV13" s="273"/>
    </row>
    <row r="14" spans="1:48" ht="18.75" x14ac:dyDescent="0.25">
      <c r="A14" s="284"/>
      <c r="B14" s="284"/>
      <c r="C14" s="284"/>
      <c r="D14" s="284"/>
      <c r="E14" s="284"/>
      <c r="F14" s="284"/>
      <c r="G14" s="284"/>
      <c r="H14" s="284"/>
      <c r="I14" s="284"/>
      <c r="J14" s="284"/>
      <c r="K14" s="284"/>
      <c r="L14" s="284"/>
      <c r="M14" s="284"/>
      <c r="N14" s="284"/>
      <c r="O14" s="284"/>
      <c r="P14" s="284"/>
      <c r="Q14" s="284"/>
      <c r="R14" s="284"/>
      <c r="S14" s="284"/>
      <c r="T14" s="284"/>
      <c r="U14" s="284"/>
      <c r="V14" s="284"/>
      <c r="W14" s="284"/>
      <c r="X14" s="284"/>
      <c r="Y14" s="284"/>
      <c r="Z14" s="284"/>
      <c r="AA14" s="284"/>
      <c r="AB14" s="284"/>
      <c r="AC14" s="284"/>
      <c r="AD14" s="284"/>
      <c r="AE14" s="284"/>
      <c r="AF14" s="284"/>
      <c r="AG14" s="284"/>
      <c r="AH14" s="284"/>
      <c r="AI14" s="284"/>
      <c r="AJ14" s="284"/>
      <c r="AK14" s="284"/>
      <c r="AL14" s="284"/>
      <c r="AM14" s="284"/>
      <c r="AN14" s="284"/>
      <c r="AO14" s="284"/>
      <c r="AP14" s="284"/>
      <c r="AQ14" s="284"/>
      <c r="AR14" s="284"/>
      <c r="AS14" s="284"/>
      <c r="AT14" s="284"/>
      <c r="AU14" s="284"/>
      <c r="AV14" s="284"/>
    </row>
    <row r="15" spans="1:48" ht="15.75" x14ac:dyDescent="0.25">
      <c r="A15" s="277" t="s">
        <v>539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c r="AP15" s="277"/>
      <c r="AQ15" s="277"/>
      <c r="AR15" s="277"/>
      <c r="AS15" s="277"/>
      <c r="AT15" s="277"/>
      <c r="AU15" s="277"/>
      <c r="AV15" s="277"/>
    </row>
    <row r="16" spans="1:48" ht="15.75" x14ac:dyDescent="0.25">
      <c r="A16" s="273" t="s">
        <v>7</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c r="AS16" s="273"/>
      <c r="AT16" s="273"/>
      <c r="AU16" s="273"/>
      <c r="AV16" s="273"/>
    </row>
    <row r="17" spans="1:4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8"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row>
    <row r="20" spans="1:48" s="20" customFormat="1"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8"/>
      <c r="AI20" s="308"/>
      <c r="AJ20" s="308"/>
      <c r="AK20" s="308"/>
      <c r="AL20" s="308"/>
      <c r="AM20" s="308"/>
      <c r="AN20" s="308"/>
      <c r="AO20" s="308"/>
      <c r="AP20" s="308"/>
      <c r="AQ20" s="308"/>
      <c r="AR20" s="308"/>
      <c r="AS20" s="308"/>
      <c r="AT20" s="308"/>
      <c r="AU20" s="308"/>
      <c r="AV20" s="308"/>
    </row>
    <row r="21" spans="1:48" s="20" customFormat="1" x14ac:dyDescent="0.25">
      <c r="A21" s="418" t="s">
        <v>471</v>
      </c>
      <c r="B21" s="418"/>
      <c r="C21" s="418"/>
      <c r="D21" s="418"/>
      <c r="E21" s="418"/>
      <c r="F21" s="418"/>
      <c r="G21" s="418"/>
      <c r="H21" s="418"/>
      <c r="I21" s="418"/>
      <c r="J21" s="418"/>
      <c r="K21" s="418"/>
      <c r="L21" s="418"/>
      <c r="M21" s="418"/>
      <c r="N21" s="418"/>
      <c r="O21" s="418"/>
      <c r="P21" s="418"/>
      <c r="Q21" s="418"/>
      <c r="R21" s="418"/>
      <c r="S21" s="418"/>
      <c r="T21" s="418"/>
      <c r="U21" s="418"/>
      <c r="V21" s="418"/>
      <c r="W21" s="418"/>
      <c r="X21" s="418"/>
      <c r="Y21" s="418"/>
      <c r="Z21" s="418"/>
      <c r="AA21" s="418"/>
      <c r="AB21" s="418"/>
      <c r="AC21" s="418"/>
      <c r="AD21" s="418"/>
      <c r="AE21" s="418"/>
      <c r="AF21" s="418"/>
      <c r="AG21" s="418"/>
      <c r="AH21" s="418"/>
      <c r="AI21" s="418"/>
      <c r="AJ21" s="418"/>
      <c r="AK21" s="418"/>
      <c r="AL21" s="418"/>
      <c r="AM21" s="418"/>
      <c r="AN21" s="418"/>
      <c r="AO21" s="418"/>
      <c r="AP21" s="418"/>
      <c r="AQ21" s="418"/>
      <c r="AR21" s="418"/>
      <c r="AS21" s="418"/>
      <c r="AT21" s="418"/>
      <c r="AU21" s="418"/>
      <c r="AV21" s="418"/>
    </row>
    <row r="22" spans="1:48" s="20" customFormat="1" ht="58.5" customHeight="1" x14ac:dyDescent="0.25">
      <c r="A22" s="419" t="s">
        <v>53</v>
      </c>
      <c r="B22" s="422" t="s">
        <v>25</v>
      </c>
      <c r="C22" s="419" t="s">
        <v>52</v>
      </c>
      <c r="D22" s="419" t="s">
        <v>51</v>
      </c>
      <c r="E22" s="425" t="s">
        <v>481</v>
      </c>
      <c r="F22" s="426"/>
      <c r="G22" s="426"/>
      <c r="H22" s="426"/>
      <c r="I22" s="426"/>
      <c r="J22" s="426"/>
      <c r="K22" s="426"/>
      <c r="L22" s="427"/>
      <c r="M22" s="419" t="s">
        <v>50</v>
      </c>
      <c r="N22" s="419" t="s">
        <v>49</v>
      </c>
      <c r="O22" s="419" t="s">
        <v>48</v>
      </c>
      <c r="P22" s="429" t="s">
        <v>237</v>
      </c>
      <c r="Q22" s="429" t="s">
        <v>47</v>
      </c>
      <c r="R22" s="429" t="s">
        <v>46</v>
      </c>
      <c r="S22" s="429" t="s">
        <v>45</v>
      </c>
      <c r="T22" s="429"/>
      <c r="U22" s="432" t="s">
        <v>44</v>
      </c>
      <c r="V22" s="432" t="s">
        <v>43</v>
      </c>
      <c r="W22" s="429" t="s">
        <v>42</v>
      </c>
      <c r="X22" s="429" t="s">
        <v>41</v>
      </c>
      <c r="Y22" s="429" t="s">
        <v>40</v>
      </c>
      <c r="Z22" s="428" t="s">
        <v>39</v>
      </c>
      <c r="AA22" s="429" t="s">
        <v>38</v>
      </c>
      <c r="AB22" s="429" t="s">
        <v>37</v>
      </c>
      <c r="AC22" s="429" t="s">
        <v>36</v>
      </c>
      <c r="AD22" s="429" t="s">
        <v>35</v>
      </c>
      <c r="AE22" s="429" t="s">
        <v>34</v>
      </c>
      <c r="AF22" s="429" t="s">
        <v>33</v>
      </c>
      <c r="AG22" s="429"/>
      <c r="AH22" s="429"/>
      <c r="AI22" s="429"/>
      <c r="AJ22" s="429"/>
      <c r="AK22" s="429"/>
      <c r="AL22" s="429" t="s">
        <v>32</v>
      </c>
      <c r="AM22" s="429"/>
      <c r="AN22" s="429"/>
      <c r="AO22" s="429"/>
      <c r="AP22" s="429" t="s">
        <v>31</v>
      </c>
      <c r="AQ22" s="429"/>
      <c r="AR22" s="429" t="s">
        <v>30</v>
      </c>
      <c r="AS22" s="429" t="s">
        <v>29</v>
      </c>
      <c r="AT22" s="429" t="s">
        <v>28</v>
      </c>
      <c r="AU22" s="429" t="s">
        <v>27</v>
      </c>
      <c r="AV22" s="429" t="s">
        <v>26</v>
      </c>
    </row>
    <row r="23" spans="1:48" s="20" customFormat="1" ht="64.5" customHeight="1" x14ac:dyDescent="0.25">
      <c r="A23" s="420"/>
      <c r="B23" s="423"/>
      <c r="C23" s="420"/>
      <c r="D23" s="420"/>
      <c r="E23" s="435" t="s">
        <v>24</v>
      </c>
      <c r="F23" s="437" t="s">
        <v>128</v>
      </c>
      <c r="G23" s="437" t="s">
        <v>127</v>
      </c>
      <c r="H23" s="437" t="s">
        <v>126</v>
      </c>
      <c r="I23" s="439" t="s">
        <v>395</v>
      </c>
      <c r="J23" s="439" t="s">
        <v>396</v>
      </c>
      <c r="K23" s="439" t="s">
        <v>397</v>
      </c>
      <c r="L23" s="437" t="s">
        <v>80</v>
      </c>
      <c r="M23" s="420"/>
      <c r="N23" s="420"/>
      <c r="O23" s="420"/>
      <c r="P23" s="429"/>
      <c r="Q23" s="429"/>
      <c r="R23" s="429"/>
      <c r="S23" s="430" t="s">
        <v>3</v>
      </c>
      <c r="T23" s="430" t="s">
        <v>12</v>
      </c>
      <c r="U23" s="432"/>
      <c r="V23" s="432"/>
      <c r="W23" s="429"/>
      <c r="X23" s="429"/>
      <c r="Y23" s="429"/>
      <c r="Z23" s="429"/>
      <c r="AA23" s="429"/>
      <c r="AB23" s="429"/>
      <c r="AC23" s="429"/>
      <c r="AD23" s="429"/>
      <c r="AE23" s="429"/>
      <c r="AF23" s="429" t="s">
        <v>23</v>
      </c>
      <c r="AG23" s="429"/>
      <c r="AH23" s="429" t="s">
        <v>22</v>
      </c>
      <c r="AI23" s="429"/>
      <c r="AJ23" s="419" t="s">
        <v>21</v>
      </c>
      <c r="AK23" s="419" t="s">
        <v>20</v>
      </c>
      <c r="AL23" s="419" t="s">
        <v>19</v>
      </c>
      <c r="AM23" s="419" t="s">
        <v>18</v>
      </c>
      <c r="AN23" s="419" t="s">
        <v>17</v>
      </c>
      <c r="AO23" s="419" t="s">
        <v>16</v>
      </c>
      <c r="AP23" s="419" t="s">
        <v>15</v>
      </c>
      <c r="AQ23" s="433" t="s">
        <v>12</v>
      </c>
      <c r="AR23" s="429"/>
      <c r="AS23" s="429"/>
      <c r="AT23" s="429"/>
      <c r="AU23" s="429"/>
      <c r="AV23" s="429"/>
    </row>
    <row r="24" spans="1:48" s="20" customFormat="1" ht="107.25" customHeight="1" x14ac:dyDescent="0.25">
      <c r="A24" s="421"/>
      <c r="B24" s="424"/>
      <c r="C24" s="421"/>
      <c r="D24" s="421"/>
      <c r="E24" s="436"/>
      <c r="F24" s="438"/>
      <c r="G24" s="438"/>
      <c r="H24" s="438"/>
      <c r="I24" s="440"/>
      <c r="J24" s="440"/>
      <c r="K24" s="440"/>
      <c r="L24" s="438"/>
      <c r="M24" s="421"/>
      <c r="N24" s="421"/>
      <c r="O24" s="421"/>
      <c r="P24" s="429"/>
      <c r="Q24" s="429"/>
      <c r="R24" s="429"/>
      <c r="S24" s="431"/>
      <c r="T24" s="431"/>
      <c r="U24" s="432"/>
      <c r="V24" s="432"/>
      <c r="W24" s="429"/>
      <c r="X24" s="429"/>
      <c r="Y24" s="429"/>
      <c r="Z24" s="429"/>
      <c r="AA24" s="429"/>
      <c r="AB24" s="429"/>
      <c r="AC24" s="429"/>
      <c r="AD24" s="429"/>
      <c r="AE24" s="429"/>
      <c r="AF24" s="269" t="s">
        <v>14</v>
      </c>
      <c r="AG24" s="269" t="s">
        <v>13</v>
      </c>
      <c r="AH24" s="163" t="s">
        <v>3</v>
      </c>
      <c r="AI24" s="163" t="s">
        <v>12</v>
      </c>
      <c r="AJ24" s="421"/>
      <c r="AK24" s="421"/>
      <c r="AL24" s="421"/>
      <c r="AM24" s="421"/>
      <c r="AN24" s="421"/>
      <c r="AO24" s="421"/>
      <c r="AP24" s="421"/>
      <c r="AQ24" s="434"/>
      <c r="AR24" s="429"/>
      <c r="AS24" s="429"/>
      <c r="AT24" s="429"/>
      <c r="AU24" s="429"/>
      <c r="AV24" s="429"/>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64" customFormat="1" ht="75" x14ac:dyDescent="0.25">
      <c r="A26" s="255">
        <v>1</v>
      </c>
      <c r="B26" s="256" t="s">
        <v>490</v>
      </c>
      <c r="C26" s="256" t="s">
        <v>536</v>
      </c>
      <c r="D26" s="256"/>
      <c r="E26" s="256" t="s">
        <v>502</v>
      </c>
      <c r="F26" s="256" t="s">
        <v>502</v>
      </c>
      <c r="G26" s="256" t="s">
        <v>502</v>
      </c>
      <c r="H26" s="256" t="s">
        <v>502</v>
      </c>
      <c r="I26" s="256" t="s">
        <v>502</v>
      </c>
      <c r="J26" s="256" t="s">
        <v>502</v>
      </c>
      <c r="K26" s="256" t="s">
        <v>502</v>
      </c>
      <c r="L26" s="256" t="s">
        <v>502</v>
      </c>
      <c r="M26" s="256" t="s">
        <v>527</v>
      </c>
      <c r="N26" s="256" t="s">
        <v>674</v>
      </c>
      <c r="O26" s="256" t="s">
        <v>490</v>
      </c>
      <c r="P26" s="257">
        <v>16666.666659999999</v>
      </c>
      <c r="Q26" s="256" t="s">
        <v>537</v>
      </c>
      <c r="R26" s="257">
        <v>16666.666659999999</v>
      </c>
      <c r="S26" s="258" t="s">
        <v>675</v>
      </c>
      <c r="T26" s="258" t="s">
        <v>675</v>
      </c>
      <c r="U26" s="259">
        <v>1</v>
      </c>
      <c r="V26" s="259">
        <v>1</v>
      </c>
      <c r="W26" s="256" t="s">
        <v>676</v>
      </c>
      <c r="X26" s="257">
        <v>16666.666659999999</v>
      </c>
      <c r="Y26" s="256" t="s">
        <v>502</v>
      </c>
      <c r="Z26" s="256" t="s">
        <v>502</v>
      </c>
      <c r="AA26" s="256" t="s">
        <v>502</v>
      </c>
      <c r="AB26" s="257">
        <v>16666.666659999999</v>
      </c>
      <c r="AC26" s="256" t="s">
        <v>676</v>
      </c>
      <c r="AD26" s="257">
        <v>20000</v>
      </c>
      <c r="AE26" s="257">
        <v>20000</v>
      </c>
      <c r="AF26" s="256" t="s">
        <v>502</v>
      </c>
      <c r="AG26" s="260" t="s">
        <v>502</v>
      </c>
      <c r="AH26" s="261" t="s">
        <v>502</v>
      </c>
      <c r="AI26" s="261" t="s">
        <v>502</v>
      </c>
      <c r="AJ26" s="261" t="s">
        <v>502</v>
      </c>
      <c r="AK26" s="261" t="s">
        <v>502</v>
      </c>
      <c r="AL26" s="259" t="s">
        <v>677</v>
      </c>
      <c r="AM26" s="259" t="s">
        <v>678</v>
      </c>
      <c r="AN26" s="262">
        <v>43858</v>
      </c>
      <c r="AO26" s="256">
        <v>13</v>
      </c>
      <c r="AP26" s="262">
        <v>43859</v>
      </c>
      <c r="AQ26" s="262">
        <v>43859</v>
      </c>
      <c r="AR26" s="262">
        <v>43859</v>
      </c>
      <c r="AS26" s="262">
        <v>43859</v>
      </c>
      <c r="AT26" s="262" t="s">
        <v>502</v>
      </c>
      <c r="AU26" s="263" t="s">
        <v>502</v>
      </c>
      <c r="AV26" s="263" t="s">
        <v>502</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0" zoomScale="85" zoomScaleNormal="90" zoomScaleSheetLayoutView="85" workbookViewId="0">
      <selection activeCell="B27" sqref="B27"/>
    </sheetView>
  </sheetViews>
  <sheetFormatPr defaultRowHeight="15.75" x14ac:dyDescent="0.25"/>
  <cols>
    <col min="1" max="1" width="65" style="142" customWidth="1"/>
    <col min="2" max="2" width="72"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6" t="s">
        <v>69</v>
      </c>
    </row>
    <row r="2" spans="1:8" ht="18.75" x14ac:dyDescent="0.3">
      <c r="B2" s="13" t="s">
        <v>11</v>
      </c>
    </row>
    <row r="3" spans="1:8" ht="18.75" x14ac:dyDescent="0.3">
      <c r="B3" s="13" t="s">
        <v>489</v>
      </c>
    </row>
    <row r="4" spans="1:8" x14ac:dyDescent="0.25">
      <c r="B4" s="40"/>
    </row>
    <row r="5" spans="1:8" ht="18.75" x14ac:dyDescent="0.3">
      <c r="A5" s="441" t="str">
        <f>'1. паспорт местоположение'!A5</f>
        <v>Год раскрытия информации: 2020 год</v>
      </c>
      <c r="B5" s="441"/>
      <c r="C5" s="80"/>
      <c r="D5" s="80"/>
      <c r="E5" s="80"/>
      <c r="F5" s="80"/>
      <c r="G5" s="80"/>
      <c r="H5" s="80"/>
    </row>
    <row r="6" spans="1:8" ht="18.75" x14ac:dyDescent="0.3">
      <c r="A6" s="167"/>
      <c r="B6" s="167"/>
      <c r="C6" s="167"/>
      <c r="D6" s="167"/>
      <c r="E6" s="167"/>
      <c r="F6" s="167"/>
      <c r="G6" s="167"/>
      <c r="H6" s="167"/>
    </row>
    <row r="7" spans="1:8" ht="18.75" x14ac:dyDescent="0.25">
      <c r="A7" s="276" t="s">
        <v>10</v>
      </c>
      <c r="B7" s="276"/>
      <c r="C7" s="166"/>
      <c r="D7" s="166"/>
      <c r="E7" s="166"/>
      <c r="F7" s="166"/>
      <c r="G7" s="166"/>
      <c r="H7" s="166"/>
    </row>
    <row r="8" spans="1:8" ht="18.75" x14ac:dyDescent="0.25">
      <c r="A8" s="166"/>
      <c r="B8" s="166"/>
      <c r="C8" s="166"/>
      <c r="D8" s="166"/>
      <c r="E8" s="166"/>
      <c r="F8" s="166"/>
      <c r="G8" s="166"/>
      <c r="H8" s="166"/>
    </row>
    <row r="9" spans="1:8" x14ac:dyDescent="0.25">
      <c r="A9" s="277" t="str">
        <f>'1. паспорт местоположение'!A9</f>
        <v>ООО "Электрические сети"</v>
      </c>
      <c r="B9" s="277"/>
      <c r="C9" s="164"/>
      <c r="D9" s="164"/>
      <c r="E9" s="164"/>
      <c r="F9" s="164"/>
      <c r="G9" s="164"/>
      <c r="H9" s="164"/>
    </row>
    <row r="10" spans="1:8" x14ac:dyDescent="0.25">
      <c r="A10" s="273" t="s">
        <v>9</v>
      </c>
      <c r="B10" s="273"/>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277" t="str">
        <f>'1. паспорт местоположение'!A12</f>
        <v>Г</v>
      </c>
      <c r="B12" s="277"/>
      <c r="C12" s="164"/>
      <c r="D12" s="164"/>
      <c r="E12" s="164"/>
      <c r="F12" s="164"/>
      <c r="G12" s="164"/>
      <c r="H12" s="164"/>
    </row>
    <row r="13" spans="1:8" x14ac:dyDescent="0.25">
      <c r="A13" s="273" t="s">
        <v>8</v>
      </c>
      <c r="B13" s="273"/>
      <c r="C13" s="165"/>
      <c r="D13" s="165"/>
      <c r="E13" s="165"/>
      <c r="F13" s="165"/>
      <c r="G13" s="165"/>
      <c r="H13" s="165"/>
    </row>
    <row r="14" spans="1:8" ht="18.75" x14ac:dyDescent="0.25">
      <c r="A14" s="9"/>
      <c r="B14" s="9"/>
      <c r="C14" s="9"/>
      <c r="D14" s="9"/>
      <c r="E14" s="9"/>
      <c r="F14" s="9"/>
      <c r="G14" s="9"/>
      <c r="H14" s="9"/>
    </row>
    <row r="15" spans="1:8" ht="41.25" customHeight="1" x14ac:dyDescent="0.25">
      <c r="A15" s="278" t="str">
        <f>'1. паспорт местоположение'!A15</f>
        <v>Технологическое присоединение энергопринимающих устройств потребителей максимальной мощностью до 15 кВт (2020г. II квартал)</v>
      </c>
      <c r="B15" s="278"/>
      <c r="C15" s="164"/>
      <c r="D15" s="164"/>
      <c r="E15" s="164"/>
      <c r="F15" s="164"/>
      <c r="G15" s="164"/>
      <c r="H15" s="164"/>
    </row>
    <row r="16" spans="1:8" x14ac:dyDescent="0.25">
      <c r="A16" s="273" t="s">
        <v>7</v>
      </c>
      <c r="B16" s="273"/>
      <c r="C16" s="165"/>
      <c r="D16" s="165"/>
      <c r="E16" s="165"/>
      <c r="F16" s="165"/>
      <c r="G16" s="165"/>
      <c r="H16" s="165"/>
    </row>
    <row r="17" spans="1:2" x14ac:dyDescent="0.25">
      <c r="B17" s="144"/>
    </row>
    <row r="18" spans="1:2" ht="33.75" customHeight="1" x14ac:dyDescent="0.25">
      <c r="A18" s="445" t="s">
        <v>472</v>
      </c>
      <c r="B18" s="446"/>
    </row>
    <row r="19" spans="1:2" x14ac:dyDescent="0.25">
      <c r="B19" s="40"/>
    </row>
    <row r="20" spans="1:2" ht="16.5" thickBot="1" x14ac:dyDescent="0.3">
      <c r="B20" s="145"/>
    </row>
    <row r="21" spans="1:2" ht="36" customHeight="1" thickBot="1" x14ac:dyDescent="0.3">
      <c r="A21" s="146" t="s">
        <v>346</v>
      </c>
      <c r="B21" s="202" t="str">
        <f>A15</f>
        <v>Технологическое присоединение энергопринимающих устройств потребителей максимальной мощностью до 15 кВт (2020г. II квартал)</v>
      </c>
    </row>
    <row r="22" spans="1:2" ht="16.5" thickBot="1" x14ac:dyDescent="0.3">
      <c r="A22" s="146" t="s">
        <v>347</v>
      </c>
      <c r="B22" s="200" t="str">
        <f>'1. паспорт местоположение'!C26</f>
        <v>МР Бирский район, г.Бирск</v>
      </c>
    </row>
    <row r="23" spans="1:2" ht="16.5" thickBot="1" x14ac:dyDescent="0.3">
      <c r="A23" s="146" t="s">
        <v>322</v>
      </c>
      <c r="B23" s="191" t="s">
        <v>527</v>
      </c>
    </row>
    <row r="24" spans="1:2" ht="25.5" customHeight="1" thickBot="1" x14ac:dyDescent="0.3">
      <c r="A24" s="237" t="s">
        <v>348</v>
      </c>
      <c r="B24" s="236" t="str">
        <f>'1. паспорт местоположение'!C38</f>
        <v>нд</v>
      </c>
    </row>
    <row r="25" spans="1:2" ht="16.5" thickBot="1" x14ac:dyDescent="0.3">
      <c r="A25" s="147" t="s">
        <v>349</v>
      </c>
      <c r="B25" s="192">
        <v>2020</v>
      </c>
    </row>
    <row r="26" spans="1:2" ht="16.5" thickBot="1" x14ac:dyDescent="0.3">
      <c r="A26" s="148" t="s">
        <v>350</v>
      </c>
      <c r="B26" s="193" t="s">
        <v>527</v>
      </c>
    </row>
    <row r="27" spans="1:2" ht="29.25" thickBot="1" x14ac:dyDescent="0.3">
      <c r="A27" s="154" t="s">
        <v>500</v>
      </c>
      <c r="B27" s="219" t="str">
        <f>'3.3 паспорт описание'!C25</f>
        <v>7,06 млн. руб с НДС</v>
      </c>
    </row>
    <row r="28" spans="1:2" ht="16.5" thickBot="1" x14ac:dyDescent="0.3">
      <c r="A28" s="150" t="s">
        <v>351</v>
      </c>
      <c r="B28" s="194" t="s">
        <v>501</v>
      </c>
    </row>
    <row r="29" spans="1:2" ht="29.25" thickBot="1" x14ac:dyDescent="0.3">
      <c r="A29" s="155" t="s">
        <v>352</v>
      </c>
      <c r="B29" s="194" t="s">
        <v>494</v>
      </c>
    </row>
    <row r="30" spans="1:2" ht="29.25" thickBot="1" x14ac:dyDescent="0.3">
      <c r="A30" s="155" t="s">
        <v>353</v>
      </c>
      <c r="B30" s="194" t="s">
        <v>502</v>
      </c>
    </row>
    <row r="31" spans="1:2" ht="16.5" thickBot="1" x14ac:dyDescent="0.3">
      <c r="A31" s="150" t="s">
        <v>354</v>
      </c>
      <c r="B31" s="194" t="s">
        <v>502</v>
      </c>
    </row>
    <row r="32" spans="1:2" ht="29.25" thickBot="1" x14ac:dyDescent="0.3">
      <c r="A32" s="155" t="s">
        <v>355</v>
      </c>
      <c r="B32" s="194" t="s">
        <v>502</v>
      </c>
    </row>
    <row r="33" spans="1:2" ht="30.75" thickBot="1" x14ac:dyDescent="0.3">
      <c r="A33" s="150" t="s">
        <v>356</v>
      </c>
      <c r="B33" s="194" t="s">
        <v>502</v>
      </c>
    </row>
    <row r="34" spans="1:2" ht="16.5" thickBot="1" x14ac:dyDescent="0.3">
      <c r="A34" s="150" t="s">
        <v>357</v>
      </c>
      <c r="B34" s="194" t="s">
        <v>502</v>
      </c>
    </row>
    <row r="35" spans="1:2" ht="16.5" thickBot="1" x14ac:dyDescent="0.3">
      <c r="A35" s="150" t="s">
        <v>358</v>
      </c>
      <c r="B35" s="194" t="s">
        <v>502</v>
      </c>
    </row>
    <row r="36" spans="1:2" ht="16.5" thickBot="1" x14ac:dyDescent="0.3">
      <c r="A36" s="150" t="s">
        <v>359</v>
      </c>
    </row>
    <row r="37" spans="1:2" ht="29.25" thickBot="1" x14ac:dyDescent="0.3">
      <c r="A37" s="155" t="s">
        <v>360</v>
      </c>
      <c r="B37" s="194" t="s">
        <v>502</v>
      </c>
    </row>
    <row r="38" spans="1:2" ht="30.75" thickBot="1" x14ac:dyDescent="0.3">
      <c r="A38" s="150" t="s">
        <v>356</v>
      </c>
      <c r="B38" s="194" t="s">
        <v>502</v>
      </c>
    </row>
    <row r="39" spans="1:2" ht="16.5" thickBot="1" x14ac:dyDescent="0.3">
      <c r="A39" s="150" t="s">
        <v>357</v>
      </c>
      <c r="B39" s="194" t="s">
        <v>502</v>
      </c>
    </row>
    <row r="40" spans="1:2" ht="16.5" thickBot="1" x14ac:dyDescent="0.3">
      <c r="A40" s="150" t="s">
        <v>358</v>
      </c>
      <c r="B40" s="194" t="s">
        <v>502</v>
      </c>
    </row>
    <row r="41" spans="1:2" ht="16.5" thickBot="1" x14ac:dyDescent="0.3">
      <c r="A41" s="150" t="s">
        <v>359</v>
      </c>
      <c r="B41" s="194" t="s">
        <v>502</v>
      </c>
    </row>
    <row r="42" spans="1:2" ht="29.25" thickBot="1" x14ac:dyDescent="0.3">
      <c r="A42" s="155" t="s">
        <v>361</v>
      </c>
      <c r="B42" s="194" t="s">
        <v>502</v>
      </c>
    </row>
    <row r="43" spans="1:2" ht="30.75" thickBot="1" x14ac:dyDescent="0.3">
      <c r="A43" s="150" t="s">
        <v>356</v>
      </c>
      <c r="B43" s="194" t="s">
        <v>502</v>
      </c>
    </row>
    <row r="44" spans="1:2" ht="16.5" thickBot="1" x14ac:dyDescent="0.3">
      <c r="A44" s="150" t="s">
        <v>357</v>
      </c>
      <c r="B44" s="194" t="s">
        <v>502</v>
      </c>
    </row>
    <row r="45" spans="1:2" ht="16.5" thickBot="1" x14ac:dyDescent="0.3">
      <c r="A45" s="150" t="s">
        <v>358</v>
      </c>
      <c r="B45" s="194" t="s">
        <v>502</v>
      </c>
    </row>
    <row r="46" spans="1:2" ht="16.5" thickBot="1" x14ac:dyDescent="0.3">
      <c r="A46" s="150" t="s">
        <v>359</v>
      </c>
      <c r="B46" s="194" t="s">
        <v>502</v>
      </c>
    </row>
    <row r="47" spans="1:2" ht="29.25" thickBot="1" x14ac:dyDescent="0.3">
      <c r="A47" s="149" t="s">
        <v>362</v>
      </c>
      <c r="B47" s="194" t="s">
        <v>502</v>
      </c>
    </row>
    <row r="48" spans="1:2" ht="16.5" thickBot="1" x14ac:dyDescent="0.3">
      <c r="A48" s="151" t="s">
        <v>354</v>
      </c>
      <c r="B48" s="194" t="s">
        <v>502</v>
      </c>
    </row>
    <row r="49" spans="1:2" ht="16.5" thickBot="1" x14ac:dyDescent="0.3">
      <c r="A49" s="151" t="s">
        <v>363</v>
      </c>
      <c r="B49" s="194" t="s">
        <v>502</v>
      </c>
    </row>
    <row r="50" spans="1:2" ht="16.5" thickBot="1" x14ac:dyDescent="0.3">
      <c r="A50" s="151" t="s">
        <v>364</v>
      </c>
      <c r="B50" s="194" t="s">
        <v>502</v>
      </c>
    </row>
    <row r="51" spans="1:2" ht="16.5" thickBot="1" x14ac:dyDescent="0.3">
      <c r="A51" s="151" t="s">
        <v>365</v>
      </c>
      <c r="B51" s="194" t="s">
        <v>502</v>
      </c>
    </row>
    <row r="52" spans="1:2" ht="16.5" thickBot="1" x14ac:dyDescent="0.3">
      <c r="A52" s="147" t="s">
        <v>366</v>
      </c>
      <c r="B52" s="194" t="s">
        <v>502</v>
      </c>
    </row>
    <row r="53" spans="1:2" ht="16.5" thickBot="1" x14ac:dyDescent="0.3">
      <c r="A53" s="147" t="s">
        <v>367</v>
      </c>
      <c r="B53" s="194" t="s">
        <v>502</v>
      </c>
    </row>
    <row r="54" spans="1:2" ht="16.5" thickBot="1" x14ac:dyDescent="0.3">
      <c r="A54" s="147" t="s">
        <v>368</v>
      </c>
      <c r="B54" s="194" t="s">
        <v>502</v>
      </c>
    </row>
    <row r="55" spans="1:2" ht="16.5" thickBot="1" x14ac:dyDescent="0.3">
      <c r="A55" s="148" t="s">
        <v>369</v>
      </c>
      <c r="B55" s="194" t="s">
        <v>502</v>
      </c>
    </row>
    <row r="56" spans="1:2" x14ac:dyDescent="0.25">
      <c r="A56" s="149" t="s">
        <v>370</v>
      </c>
      <c r="B56" s="238"/>
    </row>
    <row r="57" spans="1:2" x14ac:dyDescent="0.25">
      <c r="A57" s="239" t="s">
        <v>371</v>
      </c>
      <c r="B57" s="240" t="s">
        <v>490</v>
      </c>
    </row>
    <row r="58" spans="1:2" x14ac:dyDescent="0.25">
      <c r="A58" s="152" t="s">
        <v>372</v>
      </c>
      <c r="B58" s="240" t="s">
        <v>490</v>
      </c>
    </row>
    <row r="59" spans="1:2" x14ac:dyDescent="0.25">
      <c r="A59" s="152" t="s">
        <v>373</v>
      </c>
      <c r="B59" s="240" t="s">
        <v>490</v>
      </c>
    </row>
    <row r="60" spans="1:2" x14ac:dyDescent="0.25">
      <c r="A60" s="152" t="s">
        <v>374</v>
      </c>
      <c r="B60" s="240" t="s">
        <v>490</v>
      </c>
    </row>
    <row r="61" spans="1:2" ht="16.5" thickBot="1" x14ac:dyDescent="0.3">
      <c r="A61" s="153" t="s">
        <v>375</v>
      </c>
      <c r="B61" s="241" t="s">
        <v>494</v>
      </c>
    </row>
    <row r="62" spans="1:2" ht="30.75" thickBot="1" x14ac:dyDescent="0.3">
      <c r="A62" s="151" t="s">
        <v>376</v>
      </c>
      <c r="B62" s="194" t="s">
        <v>502</v>
      </c>
    </row>
    <row r="63" spans="1:2" ht="29.25" thickBot="1" x14ac:dyDescent="0.3">
      <c r="A63" s="147" t="s">
        <v>377</v>
      </c>
      <c r="B63" s="194" t="s">
        <v>494</v>
      </c>
    </row>
    <row r="64" spans="1:2" ht="16.5" thickBot="1" x14ac:dyDescent="0.3">
      <c r="A64" s="151" t="s">
        <v>354</v>
      </c>
      <c r="B64" s="196" t="s">
        <v>494</v>
      </c>
    </row>
    <row r="65" spans="1:2" ht="16.5" thickBot="1" x14ac:dyDescent="0.3">
      <c r="A65" s="151" t="s">
        <v>378</v>
      </c>
      <c r="B65" s="194" t="s">
        <v>494</v>
      </c>
    </row>
    <row r="66" spans="1:2" ht="16.5" thickBot="1" x14ac:dyDescent="0.3">
      <c r="A66" s="151" t="s">
        <v>379</v>
      </c>
      <c r="B66" s="196" t="s">
        <v>494</v>
      </c>
    </row>
    <row r="67" spans="1:2" ht="51.75" customHeight="1" thickBot="1" x14ac:dyDescent="0.3">
      <c r="A67" s="156" t="s">
        <v>380</v>
      </c>
      <c r="B67" s="204" t="s">
        <v>523</v>
      </c>
    </row>
    <row r="68" spans="1:2" ht="16.5" thickBot="1" x14ac:dyDescent="0.3">
      <c r="A68" s="147" t="s">
        <v>381</v>
      </c>
      <c r="B68" s="195">
        <v>2020</v>
      </c>
    </row>
    <row r="69" spans="1:2" ht="16.5" thickBot="1" x14ac:dyDescent="0.3">
      <c r="A69" s="152" t="s">
        <v>382</v>
      </c>
      <c r="B69" s="195">
        <v>2020</v>
      </c>
    </row>
    <row r="70" spans="1:2" ht="16.5" thickBot="1" x14ac:dyDescent="0.3">
      <c r="A70" s="152" t="s">
        <v>383</v>
      </c>
      <c r="B70" s="196" t="s">
        <v>502</v>
      </c>
    </row>
    <row r="71" spans="1:2" ht="16.5" thickBot="1" x14ac:dyDescent="0.3">
      <c r="A71" s="152" t="s">
        <v>384</v>
      </c>
      <c r="B71" s="196" t="s">
        <v>502</v>
      </c>
    </row>
    <row r="72" spans="1:2" ht="29.25" thickBot="1" x14ac:dyDescent="0.3">
      <c r="A72" s="157" t="s">
        <v>385</v>
      </c>
      <c r="B72" s="196" t="s">
        <v>504</v>
      </c>
    </row>
    <row r="73" spans="1:2" ht="28.5" x14ac:dyDescent="0.25">
      <c r="A73" s="149" t="s">
        <v>386</v>
      </c>
      <c r="B73" s="442" t="s">
        <v>505</v>
      </c>
    </row>
    <row r="74" spans="1:2" x14ac:dyDescent="0.25">
      <c r="A74" s="152" t="s">
        <v>387</v>
      </c>
      <c r="B74" s="443"/>
    </row>
    <row r="75" spans="1:2" x14ac:dyDescent="0.25">
      <c r="A75" s="152" t="s">
        <v>388</v>
      </c>
      <c r="B75" s="443"/>
    </row>
    <row r="76" spans="1:2" x14ac:dyDescent="0.25">
      <c r="A76" s="152" t="s">
        <v>389</v>
      </c>
      <c r="B76" s="443"/>
    </row>
    <row r="77" spans="1:2" x14ac:dyDescent="0.25">
      <c r="A77" s="152" t="s">
        <v>390</v>
      </c>
      <c r="B77" s="443"/>
    </row>
    <row r="78" spans="1:2" ht="16.5" thickBot="1" x14ac:dyDescent="0.3">
      <c r="A78" s="158" t="s">
        <v>391</v>
      </c>
      <c r="B78" s="444"/>
    </row>
    <row r="81" spans="1:2" x14ac:dyDescent="0.25">
      <c r="A81" s="159"/>
      <c r="B81" s="160"/>
    </row>
    <row r="82" spans="1:2" x14ac:dyDescent="0.25">
      <c r="B82" s="161"/>
    </row>
    <row r="83" spans="1:2" x14ac:dyDescent="0.25">
      <c r="B83" s="162"/>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425"/>
  <sheetViews>
    <sheetView view="pageBreakPreview" topLeftCell="A19" zoomScale="70" zoomScaleSheetLayoutView="70" workbookViewId="0">
      <selection activeCell="D32" sqref="D32"/>
    </sheetView>
  </sheetViews>
  <sheetFormatPr defaultColWidth="8.85546875" defaultRowHeight="15" x14ac:dyDescent="0.25"/>
  <cols>
    <col min="1" max="1" width="7.42578125" style="1" customWidth="1"/>
    <col min="2" max="2" width="30.28515625" style="214" customWidth="1"/>
    <col min="3" max="3" width="22.28515625" style="1" customWidth="1"/>
    <col min="4" max="4" width="25" style="1" customWidth="1"/>
    <col min="5" max="5" width="57.5703125" style="1" customWidth="1"/>
    <col min="6" max="6" width="37.28515625" style="1" customWidth="1"/>
    <col min="7" max="7" width="38" style="244"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39.28515625" style="1" customWidth="1"/>
    <col min="20" max="16384" width="8.85546875" style="1"/>
  </cols>
  <sheetData>
    <row r="1" spans="1:28" s="10" customFormat="1" ht="18.75" customHeight="1" x14ac:dyDescent="0.2">
      <c r="A1" s="16"/>
      <c r="B1" s="210"/>
      <c r="G1" s="242"/>
      <c r="S1" s="36" t="s">
        <v>69</v>
      </c>
    </row>
    <row r="2" spans="1:28" s="10" customFormat="1" ht="18.75" customHeight="1" x14ac:dyDescent="0.3">
      <c r="A2" s="16"/>
      <c r="B2" s="210"/>
      <c r="G2" s="242"/>
      <c r="S2" s="13" t="s">
        <v>11</v>
      </c>
    </row>
    <row r="3" spans="1:28" s="10" customFormat="1" ht="18.75" x14ac:dyDescent="0.3">
      <c r="B3" s="210"/>
      <c r="G3" s="242"/>
      <c r="S3" s="13" t="s">
        <v>68</v>
      </c>
    </row>
    <row r="4" spans="1:28" s="10" customFormat="1" ht="18.75" customHeight="1" x14ac:dyDescent="0.2">
      <c r="A4" s="272" t="s">
        <v>919</v>
      </c>
      <c r="B4" s="272"/>
      <c r="C4" s="272"/>
      <c r="D4" s="272"/>
      <c r="E4" s="272"/>
      <c r="F4" s="272"/>
      <c r="G4" s="272"/>
      <c r="H4" s="272"/>
      <c r="I4" s="272"/>
      <c r="J4" s="272"/>
      <c r="K4" s="272"/>
      <c r="L4" s="272"/>
      <c r="M4" s="272"/>
      <c r="N4" s="272"/>
      <c r="O4" s="272"/>
      <c r="P4" s="272"/>
      <c r="Q4" s="272"/>
      <c r="R4" s="272"/>
      <c r="S4" s="272"/>
    </row>
    <row r="5" spans="1:28" s="10" customFormat="1" ht="15.75" x14ac:dyDescent="0.2">
      <c r="A5" s="15"/>
      <c r="B5" s="210"/>
      <c r="G5" s="242"/>
    </row>
    <row r="6" spans="1:28" s="10" customFormat="1" ht="18.75" x14ac:dyDescent="0.2">
      <c r="A6" s="276" t="s">
        <v>10</v>
      </c>
      <c r="B6" s="276"/>
      <c r="C6" s="276"/>
      <c r="D6" s="276"/>
      <c r="E6" s="276"/>
      <c r="F6" s="276"/>
      <c r="G6" s="276"/>
      <c r="H6" s="276"/>
      <c r="I6" s="276"/>
      <c r="J6" s="276"/>
      <c r="K6" s="276"/>
      <c r="L6" s="276"/>
      <c r="M6" s="276"/>
      <c r="N6" s="276"/>
      <c r="O6" s="276"/>
      <c r="P6" s="276"/>
      <c r="Q6" s="276"/>
      <c r="R6" s="276"/>
      <c r="S6" s="276"/>
      <c r="T6" s="170"/>
      <c r="U6" s="170"/>
      <c r="V6" s="170"/>
      <c r="W6" s="170"/>
      <c r="X6" s="170"/>
      <c r="Y6" s="170"/>
      <c r="Z6" s="170"/>
      <c r="AA6" s="170"/>
      <c r="AB6" s="170"/>
    </row>
    <row r="7" spans="1:28" s="10" customFormat="1" ht="18.75" x14ac:dyDescent="0.2">
      <c r="A7" s="276"/>
      <c r="B7" s="276"/>
      <c r="C7" s="276"/>
      <c r="D7" s="276"/>
      <c r="E7" s="276"/>
      <c r="F7" s="276"/>
      <c r="G7" s="276"/>
      <c r="H7" s="276"/>
      <c r="I7" s="276"/>
      <c r="J7" s="276"/>
      <c r="K7" s="276"/>
      <c r="L7" s="276"/>
      <c r="M7" s="276"/>
      <c r="N7" s="276"/>
      <c r="O7" s="276"/>
      <c r="P7" s="276"/>
      <c r="Q7" s="276"/>
      <c r="R7" s="276"/>
      <c r="S7" s="276"/>
      <c r="T7" s="170"/>
      <c r="U7" s="170"/>
      <c r="V7" s="170"/>
      <c r="W7" s="170"/>
      <c r="X7" s="170"/>
      <c r="Y7" s="170"/>
      <c r="Z7" s="170"/>
      <c r="AA7" s="170"/>
      <c r="AB7" s="170"/>
    </row>
    <row r="8" spans="1:28" s="10" customFormat="1" ht="18.75" x14ac:dyDescent="0.2">
      <c r="A8" s="277" t="s">
        <v>490</v>
      </c>
      <c r="B8" s="277"/>
      <c r="C8" s="277"/>
      <c r="D8" s="277"/>
      <c r="E8" s="277"/>
      <c r="F8" s="277"/>
      <c r="G8" s="277"/>
      <c r="H8" s="277"/>
      <c r="I8" s="277"/>
      <c r="J8" s="277"/>
      <c r="K8" s="277"/>
      <c r="L8" s="277"/>
      <c r="M8" s="277"/>
      <c r="N8" s="277"/>
      <c r="O8" s="277"/>
      <c r="P8" s="277"/>
      <c r="Q8" s="277"/>
      <c r="R8" s="277"/>
      <c r="S8" s="277"/>
      <c r="T8" s="170"/>
      <c r="U8" s="170"/>
      <c r="V8" s="170"/>
      <c r="W8" s="170"/>
      <c r="X8" s="170"/>
      <c r="Y8" s="170"/>
      <c r="Z8" s="170"/>
      <c r="AA8" s="170"/>
      <c r="AB8" s="170"/>
    </row>
    <row r="9" spans="1:28" s="10" customFormat="1" ht="18.75" x14ac:dyDescent="0.2">
      <c r="A9" s="273" t="s">
        <v>9</v>
      </c>
      <c r="B9" s="273"/>
      <c r="C9" s="273"/>
      <c r="D9" s="273"/>
      <c r="E9" s="273"/>
      <c r="F9" s="273"/>
      <c r="G9" s="273"/>
      <c r="H9" s="273"/>
      <c r="I9" s="273"/>
      <c r="J9" s="273"/>
      <c r="K9" s="273"/>
      <c r="L9" s="273"/>
      <c r="M9" s="273"/>
      <c r="N9" s="273"/>
      <c r="O9" s="273"/>
      <c r="P9" s="273"/>
      <c r="Q9" s="273"/>
      <c r="R9" s="273"/>
      <c r="S9" s="273"/>
      <c r="T9" s="170"/>
      <c r="U9" s="170"/>
      <c r="V9" s="170"/>
      <c r="W9" s="170"/>
      <c r="X9" s="170"/>
      <c r="Y9" s="170"/>
      <c r="Z9" s="170"/>
      <c r="AA9" s="170"/>
      <c r="AB9" s="170"/>
    </row>
    <row r="10" spans="1:28" s="10" customFormat="1" ht="18.75" x14ac:dyDescent="0.2">
      <c r="A10" s="276"/>
      <c r="B10" s="276"/>
      <c r="C10" s="276"/>
      <c r="D10" s="276"/>
      <c r="E10" s="276"/>
      <c r="F10" s="276"/>
      <c r="G10" s="276"/>
      <c r="H10" s="276"/>
      <c r="I10" s="276"/>
      <c r="J10" s="276"/>
      <c r="K10" s="276"/>
      <c r="L10" s="276"/>
      <c r="M10" s="276"/>
      <c r="N10" s="276"/>
      <c r="O10" s="276"/>
      <c r="P10" s="276"/>
      <c r="Q10" s="276"/>
      <c r="R10" s="276"/>
      <c r="S10" s="276"/>
      <c r="T10" s="170"/>
      <c r="U10" s="170"/>
      <c r="V10" s="170"/>
      <c r="W10" s="170"/>
      <c r="X10" s="170"/>
      <c r="Y10" s="170"/>
      <c r="Z10" s="170"/>
      <c r="AA10" s="170"/>
      <c r="AB10" s="170"/>
    </row>
    <row r="11" spans="1:28" s="10" customFormat="1" ht="18.75" x14ac:dyDescent="0.2">
      <c r="A11" s="277" t="s">
        <v>516</v>
      </c>
      <c r="B11" s="277"/>
      <c r="C11" s="277"/>
      <c r="D11" s="277"/>
      <c r="E11" s="277"/>
      <c r="F11" s="277"/>
      <c r="G11" s="277"/>
      <c r="H11" s="277"/>
      <c r="I11" s="277"/>
      <c r="J11" s="277"/>
      <c r="K11" s="277"/>
      <c r="L11" s="277"/>
      <c r="M11" s="277"/>
      <c r="N11" s="277"/>
      <c r="O11" s="277"/>
      <c r="P11" s="277"/>
      <c r="Q11" s="277"/>
      <c r="R11" s="277"/>
      <c r="S11" s="277"/>
      <c r="T11" s="170"/>
      <c r="U11" s="170"/>
      <c r="V11" s="170"/>
      <c r="W11" s="170"/>
      <c r="X11" s="170"/>
      <c r="Y11" s="170"/>
      <c r="Z11" s="170"/>
      <c r="AA11" s="170"/>
      <c r="AB11" s="170"/>
    </row>
    <row r="12" spans="1:28" s="10" customFormat="1" ht="18.75" x14ac:dyDescent="0.2">
      <c r="A12" s="273" t="s">
        <v>8</v>
      </c>
      <c r="B12" s="273"/>
      <c r="C12" s="273"/>
      <c r="D12" s="273"/>
      <c r="E12" s="273"/>
      <c r="F12" s="273"/>
      <c r="G12" s="273"/>
      <c r="H12" s="273"/>
      <c r="I12" s="273"/>
      <c r="J12" s="273"/>
      <c r="K12" s="273"/>
      <c r="L12" s="273"/>
      <c r="M12" s="273"/>
      <c r="N12" s="273"/>
      <c r="O12" s="273"/>
      <c r="P12" s="273"/>
      <c r="Q12" s="273"/>
      <c r="R12" s="273"/>
      <c r="S12" s="273"/>
      <c r="T12" s="170"/>
      <c r="U12" s="170"/>
      <c r="V12" s="170"/>
      <c r="W12" s="170"/>
      <c r="X12" s="170"/>
      <c r="Y12" s="170"/>
      <c r="Z12" s="170"/>
      <c r="AA12" s="170"/>
      <c r="AB12" s="170"/>
    </row>
    <row r="13" spans="1:28" s="7" customFormat="1" ht="15.75" customHeight="1" x14ac:dyDescent="0.2">
      <c r="A13" s="284"/>
      <c r="B13" s="284"/>
      <c r="C13" s="284"/>
      <c r="D13" s="284"/>
      <c r="E13" s="284"/>
      <c r="F13" s="284"/>
      <c r="G13" s="284"/>
      <c r="H13" s="284"/>
      <c r="I13" s="284"/>
      <c r="J13" s="284"/>
      <c r="K13" s="284"/>
      <c r="L13" s="284"/>
      <c r="M13" s="284"/>
      <c r="N13" s="284"/>
      <c r="O13" s="284"/>
      <c r="P13" s="284"/>
      <c r="Q13" s="284"/>
      <c r="R13" s="284"/>
      <c r="S13" s="284"/>
      <c r="T13" s="266"/>
      <c r="U13" s="266"/>
      <c r="V13" s="266"/>
      <c r="W13" s="266"/>
      <c r="X13" s="266"/>
      <c r="Y13" s="266"/>
      <c r="Z13" s="266"/>
      <c r="AA13" s="266"/>
      <c r="AB13" s="266"/>
    </row>
    <row r="14" spans="1:28" s="2" customFormat="1" ht="15.75" x14ac:dyDescent="0.2">
      <c r="A14" s="277" t="s">
        <v>539</v>
      </c>
      <c r="B14" s="277"/>
      <c r="C14" s="277"/>
      <c r="D14" s="277"/>
      <c r="E14" s="277"/>
      <c r="F14" s="277"/>
      <c r="G14" s="277"/>
      <c r="H14" s="277"/>
      <c r="I14" s="277"/>
      <c r="J14" s="277"/>
      <c r="K14" s="277"/>
      <c r="L14" s="277"/>
      <c r="M14" s="277"/>
      <c r="N14" s="277"/>
      <c r="O14" s="277"/>
      <c r="P14" s="277"/>
      <c r="Q14" s="277"/>
      <c r="R14" s="277"/>
      <c r="S14" s="277"/>
      <c r="T14" s="171"/>
      <c r="U14" s="171"/>
      <c r="V14" s="171"/>
      <c r="W14" s="171"/>
      <c r="X14" s="171"/>
      <c r="Y14" s="171"/>
      <c r="Z14" s="171"/>
      <c r="AA14" s="171"/>
      <c r="AB14" s="171"/>
    </row>
    <row r="15" spans="1:28" s="2" customFormat="1" ht="15" customHeight="1" x14ac:dyDescent="0.2">
      <c r="A15" s="273" t="s">
        <v>7</v>
      </c>
      <c r="B15" s="273"/>
      <c r="C15" s="273"/>
      <c r="D15" s="273"/>
      <c r="E15" s="273"/>
      <c r="F15" s="273"/>
      <c r="G15" s="273"/>
      <c r="H15" s="273"/>
      <c r="I15" s="273"/>
      <c r="J15" s="273"/>
      <c r="K15" s="273"/>
      <c r="L15" s="273"/>
      <c r="M15" s="273"/>
      <c r="N15" s="273"/>
      <c r="O15" s="273"/>
      <c r="P15" s="273"/>
      <c r="Q15" s="273"/>
      <c r="R15" s="273"/>
      <c r="S15" s="273"/>
      <c r="T15" s="172"/>
      <c r="U15" s="172"/>
      <c r="V15" s="172"/>
      <c r="W15" s="172"/>
      <c r="X15" s="172"/>
      <c r="Y15" s="172"/>
      <c r="Z15" s="172"/>
      <c r="AA15" s="172"/>
      <c r="AB15" s="172"/>
    </row>
    <row r="16" spans="1:28" s="2"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265"/>
      <c r="U16" s="265"/>
      <c r="V16" s="265"/>
      <c r="W16" s="265"/>
      <c r="X16" s="265"/>
      <c r="Y16" s="265"/>
    </row>
    <row r="17" spans="1:28" s="2" customFormat="1" ht="45.75" customHeight="1" x14ac:dyDescent="0.2">
      <c r="A17" s="274" t="s">
        <v>449</v>
      </c>
      <c r="B17" s="274"/>
      <c r="C17" s="274"/>
      <c r="D17" s="274"/>
      <c r="E17" s="274"/>
      <c r="F17" s="274"/>
      <c r="G17" s="274"/>
      <c r="H17" s="274"/>
      <c r="I17" s="274"/>
      <c r="J17" s="274"/>
      <c r="K17" s="274"/>
      <c r="L17" s="274"/>
      <c r="M17" s="274"/>
      <c r="N17" s="274"/>
      <c r="O17" s="274"/>
      <c r="P17" s="274"/>
      <c r="Q17" s="274"/>
      <c r="R17" s="274"/>
      <c r="S17" s="274"/>
      <c r="T17" s="5"/>
      <c r="U17" s="5"/>
      <c r="V17" s="5"/>
      <c r="W17" s="5"/>
      <c r="X17" s="5"/>
      <c r="Y17" s="5"/>
      <c r="Z17" s="5"/>
      <c r="AA17" s="5"/>
      <c r="AB17" s="5"/>
    </row>
    <row r="18" spans="1:28" s="2" customFormat="1" ht="15" customHeight="1" x14ac:dyDescent="0.2">
      <c r="A18" s="280"/>
      <c r="B18" s="280"/>
      <c r="C18" s="280"/>
      <c r="D18" s="280"/>
      <c r="E18" s="280"/>
      <c r="F18" s="280"/>
      <c r="G18" s="280"/>
      <c r="H18" s="280"/>
      <c r="I18" s="280"/>
      <c r="J18" s="280"/>
      <c r="K18" s="280"/>
      <c r="L18" s="280"/>
      <c r="M18" s="280"/>
      <c r="N18" s="280"/>
      <c r="O18" s="280"/>
      <c r="P18" s="280"/>
      <c r="Q18" s="280"/>
      <c r="R18" s="280"/>
      <c r="S18" s="280"/>
      <c r="T18" s="265"/>
      <c r="U18" s="265"/>
      <c r="V18" s="265"/>
      <c r="W18" s="265"/>
      <c r="X18" s="265"/>
      <c r="Y18" s="265"/>
    </row>
    <row r="19" spans="1:28" s="2" customFormat="1" ht="54" customHeight="1" x14ac:dyDescent="0.2">
      <c r="A19" s="279" t="s">
        <v>6</v>
      </c>
      <c r="B19" s="279" t="s">
        <v>97</v>
      </c>
      <c r="C19" s="279" t="s">
        <v>345</v>
      </c>
      <c r="D19" s="279" t="s">
        <v>344</v>
      </c>
      <c r="E19" s="279" t="s">
        <v>96</v>
      </c>
      <c r="F19" s="279" t="s">
        <v>95</v>
      </c>
      <c r="G19" s="279" t="s">
        <v>340</v>
      </c>
      <c r="H19" s="279" t="s">
        <v>518</v>
      </c>
      <c r="I19" s="279" t="s">
        <v>520</v>
      </c>
      <c r="J19" s="279" t="s">
        <v>519</v>
      </c>
      <c r="K19" s="279" t="s">
        <v>94</v>
      </c>
      <c r="L19" s="279" t="s">
        <v>93</v>
      </c>
      <c r="M19" s="279" t="s">
        <v>92</v>
      </c>
      <c r="N19" s="279" t="s">
        <v>91</v>
      </c>
      <c r="O19" s="279" t="s">
        <v>90</v>
      </c>
      <c r="P19" s="279" t="s">
        <v>89</v>
      </c>
      <c r="Q19" s="279" t="s">
        <v>343</v>
      </c>
      <c r="R19" s="279"/>
      <c r="S19" s="281" t="s">
        <v>511</v>
      </c>
      <c r="T19" s="265"/>
      <c r="U19" s="265"/>
      <c r="V19" s="265"/>
      <c r="W19" s="265"/>
      <c r="X19" s="265"/>
      <c r="Y19" s="265"/>
    </row>
    <row r="20" spans="1:28" s="2" customFormat="1" ht="180.75" customHeight="1" x14ac:dyDescent="0.2">
      <c r="A20" s="279"/>
      <c r="B20" s="279"/>
      <c r="C20" s="279"/>
      <c r="D20" s="279"/>
      <c r="E20" s="279"/>
      <c r="F20" s="279"/>
      <c r="G20" s="279"/>
      <c r="H20" s="279"/>
      <c r="I20" s="279"/>
      <c r="J20" s="279"/>
      <c r="K20" s="279"/>
      <c r="L20" s="279"/>
      <c r="M20" s="279"/>
      <c r="N20" s="279"/>
      <c r="O20" s="279"/>
      <c r="P20" s="279"/>
      <c r="Q20" s="267" t="s">
        <v>341</v>
      </c>
      <c r="R20" s="245" t="s">
        <v>342</v>
      </c>
      <c r="S20" s="282"/>
      <c r="T20" s="26"/>
      <c r="U20" s="26"/>
      <c r="V20" s="26"/>
      <c r="W20" s="26"/>
      <c r="X20" s="26"/>
      <c r="Y20" s="26"/>
      <c r="Z20" s="25"/>
      <c r="AA20" s="25"/>
      <c r="AB20" s="25"/>
    </row>
    <row r="21" spans="1:28" s="2" customFormat="1" ht="18.75" x14ac:dyDescent="0.2">
      <c r="A21" s="267">
        <v>1</v>
      </c>
      <c r="B21" s="267">
        <v>2</v>
      </c>
      <c r="C21" s="267">
        <v>3</v>
      </c>
      <c r="D21" s="267">
        <v>4</v>
      </c>
      <c r="E21" s="267">
        <v>5</v>
      </c>
      <c r="F21" s="267">
        <v>6</v>
      </c>
      <c r="G21" s="267">
        <v>7</v>
      </c>
      <c r="H21" s="267">
        <v>8</v>
      </c>
      <c r="I21" s="267">
        <v>9</v>
      </c>
      <c r="J21" s="267">
        <v>10</v>
      </c>
      <c r="K21" s="267">
        <v>11</v>
      </c>
      <c r="L21" s="267">
        <v>12</v>
      </c>
      <c r="M21" s="267">
        <v>13</v>
      </c>
      <c r="N21" s="267">
        <v>14</v>
      </c>
      <c r="O21" s="267">
        <v>15</v>
      </c>
      <c r="P21" s="267">
        <v>16</v>
      </c>
      <c r="Q21" s="267">
        <v>17</v>
      </c>
      <c r="R21" s="267">
        <v>18</v>
      </c>
      <c r="S21" s="267">
        <v>19</v>
      </c>
      <c r="T21" s="26"/>
      <c r="U21" s="26"/>
      <c r="V21" s="26"/>
      <c r="W21" s="26"/>
      <c r="X21" s="26"/>
      <c r="Y21" s="26"/>
      <c r="Z21" s="25"/>
      <c r="AA21" s="25"/>
      <c r="AB21" s="25"/>
    </row>
    <row r="22" spans="1:28" s="2" customFormat="1" ht="32.25" customHeight="1" x14ac:dyDescent="0.2">
      <c r="A22" s="267">
        <v>1</v>
      </c>
      <c r="B22" s="268" t="s">
        <v>681</v>
      </c>
      <c r="C22" s="268" t="s">
        <v>502</v>
      </c>
      <c r="D22" s="268" t="s">
        <v>528</v>
      </c>
      <c r="E22" s="268" t="s">
        <v>682</v>
      </c>
      <c r="F22" s="268" t="s">
        <v>532</v>
      </c>
      <c r="G22" s="268" t="s">
        <v>529</v>
      </c>
      <c r="H22" s="268">
        <v>6</v>
      </c>
      <c r="I22" s="268">
        <v>0</v>
      </c>
      <c r="J22" s="268">
        <v>6</v>
      </c>
      <c r="K22" s="268" t="s">
        <v>530</v>
      </c>
      <c r="L22" s="268" t="s">
        <v>531</v>
      </c>
      <c r="M22" s="268" t="s">
        <v>502</v>
      </c>
      <c r="N22" s="66" t="s">
        <v>502</v>
      </c>
      <c r="O22" s="66" t="s">
        <v>502</v>
      </c>
      <c r="P22" s="66" t="s">
        <v>502</v>
      </c>
      <c r="Q22" s="66" t="s">
        <v>512</v>
      </c>
      <c r="R22" s="246" t="s">
        <v>502</v>
      </c>
      <c r="S22" s="66">
        <v>5.5000000000000003E-4</v>
      </c>
      <c r="T22" s="26"/>
      <c r="U22" s="26"/>
      <c r="V22" s="26"/>
      <c r="W22" s="26"/>
      <c r="X22" s="26"/>
      <c r="Y22" s="26"/>
      <c r="Z22" s="25"/>
      <c r="AA22" s="25"/>
      <c r="AB22" s="25"/>
    </row>
    <row r="23" spans="1:28" s="2" customFormat="1" ht="32.25" customHeight="1" x14ac:dyDescent="0.2">
      <c r="A23" s="267">
        <v>2</v>
      </c>
      <c r="B23" s="268" t="s">
        <v>541</v>
      </c>
      <c r="C23" s="268" t="s">
        <v>502</v>
      </c>
      <c r="D23" s="268" t="s">
        <v>528</v>
      </c>
      <c r="E23" s="268" t="s">
        <v>542</v>
      </c>
      <c r="F23" s="268" t="s">
        <v>532</v>
      </c>
      <c r="G23" s="268" t="s">
        <v>529</v>
      </c>
      <c r="H23" s="268">
        <v>10</v>
      </c>
      <c r="I23" s="268">
        <v>0</v>
      </c>
      <c r="J23" s="268">
        <v>10</v>
      </c>
      <c r="K23" s="268" t="s">
        <v>530</v>
      </c>
      <c r="L23" s="268" t="s">
        <v>531</v>
      </c>
      <c r="M23" s="268" t="s">
        <v>502</v>
      </c>
      <c r="N23" s="66" t="s">
        <v>502</v>
      </c>
      <c r="O23" s="66" t="s">
        <v>502</v>
      </c>
      <c r="P23" s="66" t="s">
        <v>502</v>
      </c>
      <c r="Q23" s="66" t="s">
        <v>512</v>
      </c>
      <c r="R23" s="246" t="s">
        <v>502</v>
      </c>
      <c r="S23" s="66">
        <v>5.5000000000000003E-4</v>
      </c>
      <c r="T23" s="26"/>
      <c r="U23" s="26"/>
      <c r="V23" s="26"/>
      <c r="W23" s="26"/>
      <c r="X23" s="26"/>
      <c r="Y23" s="26"/>
      <c r="Z23" s="25"/>
      <c r="AA23" s="25"/>
      <c r="AB23" s="25"/>
    </row>
    <row r="24" spans="1:28" s="2" customFormat="1" ht="32.25" customHeight="1" x14ac:dyDescent="0.2">
      <c r="A24" s="267">
        <v>3</v>
      </c>
      <c r="B24" s="268" t="s">
        <v>543</v>
      </c>
      <c r="C24" s="268" t="s">
        <v>502</v>
      </c>
      <c r="D24" s="268" t="s">
        <v>528</v>
      </c>
      <c r="E24" s="268" t="s">
        <v>544</v>
      </c>
      <c r="F24" s="268" t="s">
        <v>532</v>
      </c>
      <c r="G24" s="268" t="s">
        <v>529</v>
      </c>
      <c r="H24" s="268">
        <v>15</v>
      </c>
      <c r="I24" s="268">
        <v>0</v>
      </c>
      <c r="J24" s="268">
        <v>15</v>
      </c>
      <c r="K24" s="268" t="s">
        <v>533</v>
      </c>
      <c r="L24" s="268" t="s">
        <v>531</v>
      </c>
      <c r="M24" s="268" t="s">
        <v>502</v>
      </c>
      <c r="N24" s="66" t="s">
        <v>502</v>
      </c>
      <c r="O24" s="66" t="s">
        <v>502</v>
      </c>
      <c r="P24" s="66" t="s">
        <v>502</v>
      </c>
      <c r="Q24" s="66" t="s">
        <v>512</v>
      </c>
      <c r="R24" s="246" t="s">
        <v>502</v>
      </c>
      <c r="S24" s="66">
        <v>5.5000000000000003E-4</v>
      </c>
      <c r="T24" s="26"/>
      <c r="U24" s="26"/>
      <c r="V24" s="26"/>
      <c r="W24" s="26"/>
      <c r="X24" s="26"/>
      <c r="Y24" s="26"/>
      <c r="Z24" s="25"/>
      <c r="AA24" s="25"/>
      <c r="AB24" s="25"/>
    </row>
    <row r="25" spans="1:28" s="2" customFormat="1" ht="32.25" customHeight="1" x14ac:dyDescent="0.2">
      <c r="A25" s="267">
        <v>4</v>
      </c>
      <c r="B25" s="268" t="s">
        <v>545</v>
      </c>
      <c r="C25" s="268" t="s">
        <v>502</v>
      </c>
      <c r="D25" s="268" t="s">
        <v>528</v>
      </c>
      <c r="E25" s="268" t="s">
        <v>546</v>
      </c>
      <c r="F25" s="268" t="s">
        <v>532</v>
      </c>
      <c r="G25" s="268" t="s">
        <v>529</v>
      </c>
      <c r="H25" s="268">
        <v>15</v>
      </c>
      <c r="I25" s="268">
        <v>0</v>
      </c>
      <c r="J25" s="268">
        <v>15</v>
      </c>
      <c r="K25" s="268" t="s">
        <v>533</v>
      </c>
      <c r="L25" s="268" t="s">
        <v>531</v>
      </c>
      <c r="M25" s="268" t="s">
        <v>502</v>
      </c>
      <c r="N25" s="66" t="s">
        <v>502</v>
      </c>
      <c r="O25" s="66" t="s">
        <v>502</v>
      </c>
      <c r="P25" s="66" t="s">
        <v>502</v>
      </c>
      <c r="Q25" s="66" t="s">
        <v>512</v>
      </c>
      <c r="R25" s="246" t="s">
        <v>502</v>
      </c>
      <c r="S25" s="66">
        <v>5.5000000000000003E-4</v>
      </c>
      <c r="T25" s="26"/>
      <c r="U25" s="26"/>
      <c r="V25" s="26"/>
      <c r="W25" s="26"/>
      <c r="X25" s="26"/>
      <c r="Y25" s="26"/>
      <c r="Z25" s="25"/>
      <c r="AA25" s="25"/>
      <c r="AB25" s="25"/>
    </row>
    <row r="26" spans="1:28" s="2" customFormat="1" ht="32.25" customHeight="1" x14ac:dyDescent="0.2">
      <c r="A26" s="267">
        <v>5</v>
      </c>
      <c r="B26" s="268" t="s">
        <v>547</v>
      </c>
      <c r="C26" s="268" t="s">
        <v>502</v>
      </c>
      <c r="D26" s="268" t="s">
        <v>528</v>
      </c>
      <c r="E26" s="268" t="s">
        <v>548</v>
      </c>
      <c r="F26" s="268" t="s">
        <v>532</v>
      </c>
      <c r="G26" s="268" t="s">
        <v>529</v>
      </c>
      <c r="H26" s="268">
        <v>15</v>
      </c>
      <c r="I26" s="268">
        <v>0</v>
      </c>
      <c r="J26" s="268">
        <v>15</v>
      </c>
      <c r="K26" s="268" t="s">
        <v>533</v>
      </c>
      <c r="L26" s="268" t="s">
        <v>531</v>
      </c>
      <c r="M26" s="268" t="s">
        <v>502</v>
      </c>
      <c r="N26" s="66" t="s">
        <v>502</v>
      </c>
      <c r="O26" s="66" t="s">
        <v>502</v>
      </c>
      <c r="P26" s="66" t="s">
        <v>502</v>
      </c>
      <c r="Q26" s="66" t="s">
        <v>512</v>
      </c>
      <c r="R26" s="246" t="s">
        <v>502</v>
      </c>
      <c r="S26" s="66">
        <v>5.5000000000000003E-4</v>
      </c>
      <c r="T26" s="26"/>
      <c r="U26" s="26"/>
      <c r="V26" s="26"/>
      <c r="W26" s="26"/>
      <c r="X26" s="26"/>
      <c r="Y26" s="26"/>
      <c r="Z26" s="25"/>
      <c r="AA26" s="25"/>
      <c r="AB26" s="25"/>
    </row>
    <row r="27" spans="1:28" s="2" customFormat="1" ht="32.25" customHeight="1" x14ac:dyDescent="0.2">
      <c r="A27" s="267">
        <v>6</v>
      </c>
      <c r="B27" s="268" t="s">
        <v>549</v>
      </c>
      <c r="C27" s="268" t="s">
        <v>502</v>
      </c>
      <c r="D27" s="268" t="s">
        <v>528</v>
      </c>
      <c r="E27" s="268" t="s">
        <v>550</v>
      </c>
      <c r="F27" s="268" t="s">
        <v>532</v>
      </c>
      <c r="G27" s="268" t="s">
        <v>529</v>
      </c>
      <c r="H27" s="268">
        <v>15</v>
      </c>
      <c r="I27" s="268">
        <v>0</v>
      </c>
      <c r="J27" s="268">
        <v>15</v>
      </c>
      <c r="K27" s="268" t="s">
        <v>533</v>
      </c>
      <c r="L27" s="268" t="s">
        <v>531</v>
      </c>
      <c r="M27" s="268" t="s">
        <v>502</v>
      </c>
      <c r="N27" s="66" t="s">
        <v>502</v>
      </c>
      <c r="O27" s="66" t="s">
        <v>502</v>
      </c>
      <c r="P27" s="66" t="s">
        <v>502</v>
      </c>
      <c r="Q27" s="66" t="s">
        <v>512</v>
      </c>
      <c r="R27" s="246" t="s">
        <v>502</v>
      </c>
      <c r="S27" s="66">
        <v>5.5000000000000003E-4</v>
      </c>
      <c r="T27" s="26"/>
      <c r="U27" s="26"/>
      <c r="V27" s="26"/>
      <c r="W27" s="26"/>
      <c r="X27" s="26"/>
      <c r="Y27" s="26"/>
      <c r="Z27" s="25"/>
      <c r="AA27" s="25"/>
      <c r="AB27" s="25"/>
    </row>
    <row r="28" spans="1:28" s="2" customFormat="1" ht="32.25" customHeight="1" x14ac:dyDescent="0.2">
      <c r="A28" s="267">
        <v>7</v>
      </c>
      <c r="B28" s="268" t="s">
        <v>551</v>
      </c>
      <c r="C28" s="268" t="s">
        <v>502</v>
      </c>
      <c r="D28" s="268" t="s">
        <v>528</v>
      </c>
      <c r="E28" s="268" t="s">
        <v>552</v>
      </c>
      <c r="F28" s="268" t="s">
        <v>532</v>
      </c>
      <c r="G28" s="268" t="s">
        <v>529</v>
      </c>
      <c r="H28" s="268">
        <v>15</v>
      </c>
      <c r="I28" s="268">
        <v>0</v>
      </c>
      <c r="J28" s="268">
        <v>15</v>
      </c>
      <c r="K28" s="268" t="s">
        <v>533</v>
      </c>
      <c r="L28" s="268" t="s">
        <v>531</v>
      </c>
      <c r="M28" s="268" t="s">
        <v>502</v>
      </c>
      <c r="N28" s="66" t="s">
        <v>502</v>
      </c>
      <c r="O28" s="66" t="s">
        <v>502</v>
      </c>
      <c r="P28" s="66" t="s">
        <v>502</v>
      </c>
      <c r="Q28" s="66" t="s">
        <v>512</v>
      </c>
      <c r="R28" s="246" t="s">
        <v>502</v>
      </c>
      <c r="S28" s="66">
        <v>5.5000000000000003E-4</v>
      </c>
      <c r="T28" s="26"/>
      <c r="U28" s="26"/>
      <c r="V28" s="26"/>
      <c r="W28" s="26"/>
      <c r="X28" s="26"/>
      <c r="Y28" s="26"/>
      <c r="Z28" s="25"/>
      <c r="AA28" s="25"/>
      <c r="AB28" s="25"/>
    </row>
    <row r="29" spans="1:28" s="2" customFormat="1" ht="32.25" customHeight="1" x14ac:dyDescent="0.2">
      <c r="A29" s="267">
        <v>8</v>
      </c>
      <c r="B29" s="268" t="s">
        <v>683</v>
      </c>
      <c r="C29" s="268" t="s">
        <v>502</v>
      </c>
      <c r="D29" s="268" t="s">
        <v>528</v>
      </c>
      <c r="E29" s="268" t="s">
        <v>684</v>
      </c>
      <c r="F29" s="268" t="s">
        <v>532</v>
      </c>
      <c r="G29" s="268" t="s">
        <v>529</v>
      </c>
      <c r="H29" s="268">
        <v>15</v>
      </c>
      <c r="I29" s="268">
        <v>0</v>
      </c>
      <c r="J29" s="268">
        <v>15</v>
      </c>
      <c r="K29" s="268" t="s">
        <v>533</v>
      </c>
      <c r="L29" s="268" t="s">
        <v>531</v>
      </c>
      <c r="M29" s="268" t="s">
        <v>502</v>
      </c>
      <c r="N29" s="66" t="s">
        <v>502</v>
      </c>
      <c r="O29" s="66" t="s">
        <v>502</v>
      </c>
      <c r="P29" s="66" t="s">
        <v>502</v>
      </c>
      <c r="Q29" s="66" t="s">
        <v>512</v>
      </c>
      <c r="R29" s="246" t="s">
        <v>502</v>
      </c>
      <c r="S29" s="66">
        <v>5.5000000000000003E-4</v>
      </c>
      <c r="T29" s="26"/>
      <c r="U29" s="26"/>
      <c r="V29" s="26"/>
      <c r="W29" s="26"/>
      <c r="X29" s="26"/>
      <c r="Y29" s="26"/>
      <c r="Z29" s="25"/>
      <c r="AA29" s="25"/>
      <c r="AB29" s="25"/>
    </row>
    <row r="30" spans="1:28" s="2" customFormat="1" ht="32.25" customHeight="1" x14ac:dyDescent="0.2">
      <c r="A30" s="267">
        <v>9</v>
      </c>
      <c r="B30" s="268" t="s">
        <v>553</v>
      </c>
      <c r="C30" s="268" t="s">
        <v>502</v>
      </c>
      <c r="D30" s="268" t="s">
        <v>528</v>
      </c>
      <c r="E30" s="268" t="s">
        <v>554</v>
      </c>
      <c r="F30" s="268" t="s">
        <v>532</v>
      </c>
      <c r="G30" s="268" t="s">
        <v>529</v>
      </c>
      <c r="H30" s="268">
        <v>15</v>
      </c>
      <c r="I30" s="268">
        <v>0</v>
      </c>
      <c r="J30" s="268">
        <v>15</v>
      </c>
      <c r="K30" s="268" t="s">
        <v>533</v>
      </c>
      <c r="L30" s="268" t="s">
        <v>531</v>
      </c>
      <c r="M30" s="268" t="s">
        <v>502</v>
      </c>
      <c r="N30" s="66" t="s">
        <v>502</v>
      </c>
      <c r="O30" s="66" t="s">
        <v>502</v>
      </c>
      <c r="P30" s="66" t="s">
        <v>502</v>
      </c>
      <c r="Q30" s="66" t="s">
        <v>512</v>
      </c>
      <c r="R30" s="246" t="s">
        <v>502</v>
      </c>
      <c r="S30" s="66">
        <v>5.5000000000000003E-4</v>
      </c>
      <c r="T30" s="26"/>
      <c r="U30" s="26"/>
      <c r="V30" s="26"/>
      <c r="W30" s="26"/>
      <c r="X30" s="26"/>
      <c r="Y30" s="26"/>
      <c r="Z30" s="25"/>
      <c r="AA30" s="25"/>
      <c r="AB30" s="25"/>
    </row>
    <row r="31" spans="1:28" s="2" customFormat="1" ht="32.25" customHeight="1" x14ac:dyDescent="0.2">
      <c r="A31" s="267">
        <v>10</v>
      </c>
      <c r="B31" s="268" t="s">
        <v>555</v>
      </c>
      <c r="C31" s="268" t="s">
        <v>502</v>
      </c>
      <c r="D31" s="268" t="s">
        <v>528</v>
      </c>
      <c r="E31" s="268" t="s">
        <v>556</v>
      </c>
      <c r="F31" s="268" t="s">
        <v>532</v>
      </c>
      <c r="G31" s="268" t="s">
        <v>529</v>
      </c>
      <c r="H31" s="268">
        <v>15</v>
      </c>
      <c r="I31" s="268">
        <v>0</v>
      </c>
      <c r="J31" s="268">
        <v>15</v>
      </c>
      <c r="K31" s="268" t="s">
        <v>533</v>
      </c>
      <c r="L31" s="268" t="s">
        <v>531</v>
      </c>
      <c r="M31" s="268" t="s">
        <v>502</v>
      </c>
      <c r="N31" s="66" t="s">
        <v>502</v>
      </c>
      <c r="O31" s="66" t="s">
        <v>502</v>
      </c>
      <c r="P31" s="66" t="s">
        <v>502</v>
      </c>
      <c r="Q31" s="66" t="s">
        <v>512</v>
      </c>
      <c r="R31" s="246" t="s">
        <v>502</v>
      </c>
      <c r="S31" s="66">
        <v>5.5000000000000003E-4</v>
      </c>
      <c r="T31" s="26"/>
      <c r="U31" s="26"/>
      <c r="V31" s="26"/>
      <c r="W31" s="26"/>
      <c r="X31" s="26"/>
      <c r="Y31" s="26"/>
      <c r="Z31" s="25"/>
      <c r="AA31" s="25"/>
      <c r="AB31" s="25"/>
    </row>
    <row r="32" spans="1:28" s="2" customFormat="1" ht="32.25" customHeight="1" x14ac:dyDescent="0.2">
      <c r="A32" s="267">
        <v>11</v>
      </c>
      <c r="B32" s="268" t="s">
        <v>685</v>
      </c>
      <c r="C32" s="268" t="s">
        <v>502</v>
      </c>
      <c r="D32" s="268" t="s">
        <v>528</v>
      </c>
      <c r="E32" s="268" t="s">
        <v>686</v>
      </c>
      <c r="F32" s="268" t="s">
        <v>532</v>
      </c>
      <c r="G32" s="268" t="s">
        <v>529</v>
      </c>
      <c r="H32" s="268">
        <v>15</v>
      </c>
      <c r="I32" s="268">
        <v>0</v>
      </c>
      <c r="J32" s="268">
        <v>15</v>
      </c>
      <c r="K32" s="268" t="s">
        <v>533</v>
      </c>
      <c r="L32" s="268" t="s">
        <v>531</v>
      </c>
      <c r="M32" s="268" t="s">
        <v>502</v>
      </c>
      <c r="N32" s="66" t="s">
        <v>502</v>
      </c>
      <c r="O32" s="66" t="s">
        <v>502</v>
      </c>
      <c r="P32" s="66" t="s">
        <v>502</v>
      </c>
      <c r="Q32" s="66" t="s">
        <v>512</v>
      </c>
      <c r="R32" s="246" t="s">
        <v>502</v>
      </c>
      <c r="S32" s="66">
        <v>5.5000000000000003E-4</v>
      </c>
      <c r="T32" s="26"/>
      <c r="U32" s="26"/>
      <c r="V32" s="26"/>
      <c r="W32" s="26"/>
      <c r="X32" s="26"/>
      <c r="Y32" s="26"/>
      <c r="Z32" s="25"/>
      <c r="AA32" s="25"/>
      <c r="AB32" s="25"/>
    </row>
    <row r="33" spans="1:28" s="2" customFormat="1" ht="32.25" customHeight="1" x14ac:dyDescent="0.2">
      <c r="A33" s="267">
        <v>12</v>
      </c>
      <c r="B33" s="268" t="s">
        <v>557</v>
      </c>
      <c r="C33" s="268" t="s">
        <v>502</v>
      </c>
      <c r="D33" s="268" t="s">
        <v>528</v>
      </c>
      <c r="E33" s="268" t="s">
        <v>558</v>
      </c>
      <c r="F33" s="268" t="s">
        <v>532</v>
      </c>
      <c r="G33" s="268" t="s">
        <v>529</v>
      </c>
      <c r="H33" s="268">
        <v>15</v>
      </c>
      <c r="I33" s="268">
        <v>0</v>
      </c>
      <c r="J33" s="268">
        <v>15</v>
      </c>
      <c r="K33" s="268" t="s">
        <v>533</v>
      </c>
      <c r="L33" s="268" t="s">
        <v>531</v>
      </c>
      <c r="M33" s="268" t="s">
        <v>502</v>
      </c>
      <c r="N33" s="66" t="s">
        <v>502</v>
      </c>
      <c r="O33" s="66" t="s">
        <v>502</v>
      </c>
      <c r="P33" s="66" t="s">
        <v>502</v>
      </c>
      <c r="Q33" s="66" t="s">
        <v>512</v>
      </c>
      <c r="R33" s="246" t="s">
        <v>502</v>
      </c>
      <c r="S33" s="66">
        <v>5.5000000000000003E-4</v>
      </c>
      <c r="T33" s="26"/>
      <c r="U33" s="26"/>
      <c r="V33" s="26"/>
      <c r="W33" s="26"/>
      <c r="X33" s="26"/>
      <c r="Y33" s="26"/>
      <c r="Z33" s="25"/>
      <c r="AA33" s="25"/>
      <c r="AB33" s="25"/>
    </row>
    <row r="34" spans="1:28" s="2" customFormat="1" ht="32.25" customHeight="1" x14ac:dyDescent="0.2">
      <c r="A34" s="267">
        <v>13</v>
      </c>
      <c r="B34" s="268" t="s">
        <v>559</v>
      </c>
      <c r="C34" s="268" t="s">
        <v>502</v>
      </c>
      <c r="D34" s="268" t="s">
        <v>528</v>
      </c>
      <c r="E34" s="268" t="s">
        <v>560</v>
      </c>
      <c r="F34" s="268" t="s">
        <v>532</v>
      </c>
      <c r="G34" s="268" t="s">
        <v>529</v>
      </c>
      <c r="H34" s="268">
        <v>10</v>
      </c>
      <c r="I34" s="268">
        <v>0</v>
      </c>
      <c r="J34" s="268">
        <v>10</v>
      </c>
      <c r="K34" s="268" t="s">
        <v>530</v>
      </c>
      <c r="L34" s="268" t="s">
        <v>531</v>
      </c>
      <c r="M34" s="268" t="s">
        <v>502</v>
      </c>
      <c r="N34" s="66" t="s">
        <v>502</v>
      </c>
      <c r="O34" s="66" t="s">
        <v>502</v>
      </c>
      <c r="P34" s="66" t="s">
        <v>502</v>
      </c>
      <c r="Q34" s="66" t="s">
        <v>512</v>
      </c>
      <c r="R34" s="246" t="s">
        <v>502</v>
      </c>
      <c r="S34" s="66">
        <v>5.5000000000000003E-4</v>
      </c>
      <c r="T34" s="26"/>
      <c r="U34" s="26"/>
      <c r="V34" s="26"/>
      <c r="W34" s="26"/>
      <c r="X34" s="26"/>
      <c r="Y34" s="26"/>
      <c r="Z34" s="25"/>
      <c r="AA34" s="25"/>
      <c r="AB34" s="25"/>
    </row>
    <row r="35" spans="1:28" s="2" customFormat="1" ht="32.25" customHeight="1" x14ac:dyDescent="0.2">
      <c r="A35" s="267">
        <v>14</v>
      </c>
      <c r="B35" s="268" t="s">
        <v>561</v>
      </c>
      <c r="C35" s="268" t="s">
        <v>502</v>
      </c>
      <c r="D35" s="268" t="s">
        <v>528</v>
      </c>
      <c r="E35" s="268" t="s">
        <v>562</v>
      </c>
      <c r="F35" s="268" t="s">
        <v>532</v>
      </c>
      <c r="G35" s="268" t="s">
        <v>529</v>
      </c>
      <c r="H35" s="268">
        <v>10</v>
      </c>
      <c r="I35" s="268">
        <v>0</v>
      </c>
      <c r="J35" s="268">
        <v>10</v>
      </c>
      <c r="K35" s="268" t="s">
        <v>530</v>
      </c>
      <c r="L35" s="268" t="s">
        <v>531</v>
      </c>
      <c r="M35" s="268" t="s">
        <v>502</v>
      </c>
      <c r="N35" s="66" t="s">
        <v>502</v>
      </c>
      <c r="O35" s="66" t="s">
        <v>502</v>
      </c>
      <c r="P35" s="66" t="s">
        <v>502</v>
      </c>
      <c r="Q35" s="66" t="s">
        <v>512</v>
      </c>
      <c r="R35" s="246" t="s">
        <v>502</v>
      </c>
      <c r="S35" s="66">
        <v>5.5000000000000003E-4</v>
      </c>
      <c r="T35" s="26"/>
      <c r="U35" s="26"/>
      <c r="V35" s="26"/>
      <c r="W35" s="26"/>
      <c r="X35" s="26"/>
      <c r="Y35" s="26"/>
      <c r="Z35" s="25"/>
      <c r="AA35" s="25"/>
      <c r="AB35" s="25"/>
    </row>
    <row r="36" spans="1:28" s="2" customFormat="1" ht="32.25" customHeight="1" x14ac:dyDescent="0.2">
      <c r="A36" s="267">
        <v>15</v>
      </c>
      <c r="B36" s="268" t="s">
        <v>563</v>
      </c>
      <c r="C36" s="268" t="s">
        <v>502</v>
      </c>
      <c r="D36" s="268" t="s">
        <v>528</v>
      </c>
      <c r="E36" s="268" t="s">
        <v>564</v>
      </c>
      <c r="F36" s="268" t="s">
        <v>532</v>
      </c>
      <c r="G36" s="268" t="s">
        <v>529</v>
      </c>
      <c r="H36" s="268">
        <v>6</v>
      </c>
      <c r="I36" s="268">
        <v>0</v>
      </c>
      <c r="J36" s="268">
        <v>6</v>
      </c>
      <c r="K36" s="268" t="s">
        <v>530</v>
      </c>
      <c r="L36" s="268" t="s">
        <v>531</v>
      </c>
      <c r="M36" s="268" t="s">
        <v>502</v>
      </c>
      <c r="N36" s="66" t="s">
        <v>502</v>
      </c>
      <c r="O36" s="66" t="s">
        <v>502</v>
      </c>
      <c r="P36" s="66" t="s">
        <v>502</v>
      </c>
      <c r="Q36" s="66" t="s">
        <v>512</v>
      </c>
      <c r="R36" s="246" t="s">
        <v>502</v>
      </c>
      <c r="S36" s="66">
        <v>6.7185400000000003E-3</v>
      </c>
      <c r="T36" s="26"/>
      <c r="U36" s="26"/>
      <c r="V36" s="26"/>
      <c r="W36" s="26"/>
      <c r="X36" s="26"/>
      <c r="Y36" s="26"/>
      <c r="Z36" s="25"/>
      <c r="AA36" s="25"/>
      <c r="AB36" s="25"/>
    </row>
    <row r="37" spans="1:28" s="2" customFormat="1" ht="32.25" customHeight="1" x14ac:dyDescent="0.2">
      <c r="A37" s="267">
        <v>16</v>
      </c>
      <c r="B37" s="268" t="s">
        <v>565</v>
      </c>
      <c r="C37" s="268" t="s">
        <v>502</v>
      </c>
      <c r="D37" s="268" t="s">
        <v>528</v>
      </c>
      <c r="E37" s="268" t="s">
        <v>566</v>
      </c>
      <c r="F37" s="268" t="s">
        <v>532</v>
      </c>
      <c r="G37" s="268" t="s">
        <v>529</v>
      </c>
      <c r="H37" s="268">
        <v>15</v>
      </c>
      <c r="I37" s="268">
        <v>6</v>
      </c>
      <c r="J37" s="268">
        <v>9</v>
      </c>
      <c r="K37" s="268" t="s">
        <v>533</v>
      </c>
      <c r="L37" s="268" t="s">
        <v>531</v>
      </c>
      <c r="M37" s="268" t="s">
        <v>502</v>
      </c>
      <c r="N37" s="66" t="s">
        <v>502</v>
      </c>
      <c r="O37" s="66" t="s">
        <v>502</v>
      </c>
      <c r="P37" s="66" t="s">
        <v>502</v>
      </c>
      <c r="Q37" s="66" t="s">
        <v>512</v>
      </c>
      <c r="R37" s="246" t="s">
        <v>502</v>
      </c>
      <c r="S37" s="66">
        <v>5.5000000000000003E-4</v>
      </c>
      <c r="T37" s="26"/>
      <c r="U37" s="26"/>
      <c r="V37" s="26"/>
      <c r="W37" s="26"/>
      <c r="X37" s="26"/>
      <c r="Y37" s="26"/>
      <c r="Z37" s="25"/>
      <c r="AA37" s="25"/>
      <c r="AB37" s="25"/>
    </row>
    <row r="38" spans="1:28" s="2" customFormat="1" ht="32.25" customHeight="1" x14ac:dyDescent="0.2">
      <c r="A38" s="267">
        <v>17</v>
      </c>
      <c r="B38" s="268" t="s">
        <v>687</v>
      </c>
      <c r="C38" s="268" t="s">
        <v>502</v>
      </c>
      <c r="D38" s="268" t="s">
        <v>528</v>
      </c>
      <c r="E38" s="268" t="s">
        <v>688</v>
      </c>
      <c r="F38" s="268" t="s">
        <v>532</v>
      </c>
      <c r="G38" s="268" t="s">
        <v>529</v>
      </c>
      <c r="H38" s="268">
        <v>15</v>
      </c>
      <c r="I38" s="268">
        <v>0</v>
      </c>
      <c r="J38" s="268">
        <v>15</v>
      </c>
      <c r="K38" s="268" t="s">
        <v>533</v>
      </c>
      <c r="L38" s="268" t="s">
        <v>531</v>
      </c>
      <c r="M38" s="268" t="s">
        <v>502</v>
      </c>
      <c r="N38" s="66" t="s">
        <v>502</v>
      </c>
      <c r="O38" s="66" t="s">
        <v>502</v>
      </c>
      <c r="P38" s="66" t="s">
        <v>502</v>
      </c>
      <c r="Q38" s="66" t="s">
        <v>512</v>
      </c>
      <c r="R38" s="246" t="s">
        <v>502</v>
      </c>
      <c r="S38" s="66">
        <v>5.5000000000000003E-4</v>
      </c>
      <c r="T38" s="26"/>
      <c r="U38" s="26"/>
      <c r="V38" s="26"/>
      <c r="W38" s="26"/>
      <c r="X38" s="26"/>
      <c r="Y38" s="26"/>
      <c r="Z38" s="25"/>
      <c r="AA38" s="25"/>
      <c r="AB38" s="25"/>
    </row>
    <row r="39" spans="1:28" s="2" customFormat="1" ht="32.25" customHeight="1" x14ac:dyDescent="0.2">
      <c r="A39" s="267">
        <v>18</v>
      </c>
      <c r="B39" s="268" t="s">
        <v>689</v>
      </c>
      <c r="C39" s="268" t="s">
        <v>502</v>
      </c>
      <c r="D39" s="268" t="s">
        <v>528</v>
      </c>
      <c r="E39" s="268" t="s">
        <v>690</v>
      </c>
      <c r="F39" s="268" t="s">
        <v>532</v>
      </c>
      <c r="G39" s="268" t="s">
        <v>529</v>
      </c>
      <c r="H39" s="268">
        <v>8</v>
      </c>
      <c r="I39" s="268">
        <v>0</v>
      </c>
      <c r="J39" s="268">
        <v>8</v>
      </c>
      <c r="K39" s="268" t="s">
        <v>530</v>
      </c>
      <c r="L39" s="268" t="s">
        <v>531</v>
      </c>
      <c r="M39" s="268" t="s">
        <v>502</v>
      </c>
      <c r="N39" s="66" t="s">
        <v>502</v>
      </c>
      <c r="O39" s="66" t="s">
        <v>502</v>
      </c>
      <c r="P39" s="66" t="s">
        <v>502</v>
      </c>
      <c r="Q39" s="66" t="s">
        <v>512</v>
      </c>
      <c r="R39" s="246" t="s">
        <v>502</v>
      </c>
      <c r="S39" s="66">
        <v>5.5000000000000003E-4</v>
      </c>
      <c r="T39" s="26"/>
      <c r="U39" s="26"/>
      <c r="V39" s="26"/>
      <c r="W39" s="26"/>
      <c r="X39" s="26"/>
      <c r="Y39" s="26"/>
      <c r="Z39" s="25"/>
      <c r="AA39" s="25"/>
      <c r="AB39" s="25"/>
    </row>
    <row r="40" spans="1:28" s="2" customFormat="1" ht="32.25" customHeight="1" x14ac:dyDescent="0.2">
      <c r="A40" s="267">
        <v>19</v>
      </c>
      <c r="B40" s="268" t="s">
        <v>567</v>
      </c>
      <c r="C40" s="268" t="s">
        <v>502</v>
      </c>
      <c r="D40" s="268" t="s">
        <v>528</v>
      </c>
      <c r="E40" s="268" t="s">
        <v>568</v>
      </c>
      <c r="F40" s="268" t="s">
        <v>532</v>
      </c>
      <c r="G40" s="268" t="s">
        <v>529</v>
      </c>
      <c r="H40" s="268">
        <v>6</v>
      </c>
      <c r="I40" s="268">
        <v>0</v>
      </c>
      <c r="J40" s="268">
        <v>6</v>
      </c>
      <c r="K40" s="268" t="s">
        <v>530</v>
      </c>
      <c r="L40" s="268" t="s">
        <v>531</v>
      </c>
      <c r="M40" s="268" t="s">
        <v>502</v>
      </c>
      <c r="N40" s="66" t="s">
        <v>502</v>
      </c>
      <c r="O40" s="66" t="s">
        <v>502</v>
      </c>
      <c r="P40" s="66" t="s">
        <v>502</v>
      </c>
      <c r="Q40" s="66" t="s">
        <v>512</v>
      </c>
      <c r="R40" s="246" t="s">
        <v>502</v>
      </c>
      <c r="S40" s="66">
        <v>5.5000000000000003E-4</v>
      </c>
      <c r="T40" s="26"/>
      <c r="U40" s="26"/>
      <c r="V40" s="26"/>
      <c r="W40" s="26"/>
      <c r="X40" s="26"/>
      <c r="Y40" s="26"/>
      <c r="Z40" s="25"/>
      <c r="AA40" s="25"/>
      <c r="AB40" s="25"/>
    </row>
    <row r="41" spans="1:28" s="2" customFormat="1" ht="32.25" customHeight="1" x14ac:dyDescent="0.2">
      <c r="A41" s="267">
        <v>20</v>
      </c>
      <c r="B41" s="268" t="s">
        <v>691</v>
      </c>
      <c r="C41" s="268" t="s">
        <v>502</v>
      </c>
      <c r="D41" s="268" t="s">
        <v>528</v>
      </c>
      <c r="E41" s="268" t="s">
        <v>692</v>
      </c>
      <c r="F41" s="268" t="s">
        <v>532</v>
      </c>
      <c r="G41" s="268" t="s">
        <v>529</v>
      </c>
      <c r="H41" s="268">
        <v>10</v>
      </c>
      <c r="I41" s="268">
        <v>0</v>
      </c>
      <c r="J41" s="268">
        <v>10</v>
      </c>
      <c r="K41" s="268" t="s">
        <v>530</v>
      </c>
      <c r="L41" s="268" t="s">
        <v>531</v>
      </c>
      <c r="M41" s="268" t="s">
        <v>502</v>
      </c>
      <c r="N41" s="66" t="s">
        <v>502</v>
      </c>
      <c r="O41" s="66" t="s">
        <v>502</v>
      </c>
      <c r="P41" s="66" t="s">
        <v>502</v>
      </c>
      <c r="Q41" s="66" t="s">
        <v>512</v>
      </c>
      <c r="R41" s="246" t="s">
        <v>502</v>
      </c>
      <c r="S41" s="66">
        <v>5.5000000000000003E-4</v>
      </c>
      <c r="T41" s="26"/>
      <c r="U41" s="26"/>
      <c r="V41" s="26"/>
      <c r="W41" s="26"/>
      <c r="X41" s="26"/>
      <c r="Y41" s="26"/>
      <c r="Z41" s="25"/>
      <c r="AA41" s="25"/>
      <c r="AB41" s="25"/>
    </row>
    <row r="42" spans="1:28" s="2" customFormat="1" ht="32.25" customHeight="1" x14ac:dyDescent="0.2">
      <c r="A42" s="267">
        <v>21</v>
      </c>
      <c r="B42" s="268" t="s">
        <v>569</v>
      </c>
      <c r="C42" s="268" t="s">
        <v>502</v>
      </c>
      <c r="D42" s="268" t="s">
        <v>528</v>
      </c>
      <c r="E42" s="268" t="s">
        <v>570</v>
      </c>
      <c r="F42" s="268" t="s">
        <v>532</v>
      </c>
      <c r="G42" s="268" t="s">
        <v>529</v>
      </c>
      <c r="H42" s="268">
        <v>6</v>
      </c>
      <c r="I42" s="268">
        <v>0</v>
      </c>
      <c r="J42" s="268">
        <v>6</v>
      </c>
      <c r="K42" s="268" t="s">
        <v>530</v>
      </c>
      <c r="L42" s="268" t="s">
        <v>531</v>
      </c>
      <c r="M42" s="268" t="s">
        <v>502</v>
      </c>
      <c r="N42" s="66" t="s">
        <v>502</v>
      </c>
      <c r="O42" s="66" t="s">
        <v>502</v>
      </c>
      <c r="P42" s="66" t="s">
        <v>502</v>
      </c>
      <c r="Q42" s="66" t="s">
        <v>512</v>
      </c>
      <c r="R42" s="246" t="s">
        <v>502</v>
      </c>
      <c r="S42" s="66">
        <v>5.5000000000000003E-4</v>
      </c>
      <c r="T42" s="26"/>
      <c r="U42" s="26"/>
      <c r="V42" s="26"/>
      <c r="W42" s="26"/>
      <c r="X42" s="26"/>
      <c r="Y42" s="26"/>
      <c r="Z42" s="25"/>
      <c r="AA42" s="25"/>
      <c r="AB42" s="25"/>
    </row>
    <row r="43" spans="1:28" s="2" customFormat="1" ht="32.25" customHeight="1" x14ac:dyDescent="0.2">
      <c r="A43" s="267">
        <v>22</v>
      </c>
      <c r="B43" s="268" t="s">
        <v>571</v>
      </c>
      <c r="C43" s="268" t="s">
        <v>502</v>
      </c>
      <c r="D43" s="268" t="s">
        <v>528</v>
      </c>
      <c r="E43" s="268" t="s">
        <v>572</v>
      </c>
      <c r="F43" s="268" t="s">
        <v>532</v>
      </c>
      <c r="G43" s="268" t="s">
        <v>529</v>
      </c>
      <c r="H43" s="268">
        <v>15</v>
      </c>
      <c r="I43" s="268">
        <v>6</v>
      </c>
      <c r="J43" s="268">
        <v>9</v>
      </c>
      <c r="K43" s="268" t="s">
        <v>533</v>
      </c>
      <c r="L43" s="268" t="s">
        <v>531</v>
      </c>
      <c r="M43" s="268" t="s">
        <v>502</v>
      </c>
      <c r="N43" s="66" t="s">
        <v>502</v>
      </c>
      <c r="O43" s="66" t="s">
        <v>502</v>
      </c>
      <c r="P43" s="66" t="s">
        <v>502</v>
      </c>
      <c r="Q43" s="66" t="s">
        <v>512</v>
      </c>
      <c r="R43" s="246" t="s">
        <v>502</v>
      </c>
      <c r="S43" s="66">
        <v>5.5000000000000003E-4</v>
      </c>
      <c r="T43" s="26"/>
      <c r="U43" s="26"/>
      <c r="V43" s="26"/>
      <c r="W43" s="26"/>
      <c r="X43" s="26"/>
      <c r="Y43" s="26"/>
      <c r="Z43" s="25"/>
      <c r="AA43" s="25"/>
      <c r="AB43" s="25"/>
    </row>
    <row r="44" spans="1:28" s="2" customFormat="1" ht="32.25" customHeight="1" x14ac:dyDescent="0.2">
      <c r="A44" s="267">
        <v>23</v>
      </c>
      <c r="B44" s="268" t="s">
        <v>573</v>
      </c>
      <c r="C44" s="268" t="s">
        <v>502</v>
      </c>
      <c r="D44" s="268" t="s">
        <v>528</v>
      </c>
      <c r="E44" s="268" t="s">
        <v>574</v>
      </c>
      <c r="F44" s="268" t="s">
        <v>532</v>
      </c>
      <c r="G44" s="268" t="s">
        <v>529</v>
      </c>
      <c r="H44" s="268">
        <v>10</v>
      </c>
      <c r="I44" s="268">
        <v>5</v>
      </c>
      <c r="J44" s="268">
        <v>5</v>
      </c>
      <c r="K44" s="268" t="s">
        <v>530</v>
      </c>
      <c r="L44" s="268" t="s">
        <v>531</v>
      </c>
      <c r="M44" s="268" t="s">
        <v>502</v>
      </c>
      <c r="N44" s="66" t="s">
        <v>502</v>
      </c>
      <c r="O44" s="66" t="s">
        <v>502</v>
      </c>
      <c r="P44" s="66" t="s">
        <v>502</v>
      </c>
      <c r="Q44" s="66" t="s">
        <v>512</v>
      </c>
      <c r="R44" s="246" t="s">
        <v>502</v>
      </c>
      <c r="S44" s="66">
        <v>5.5000000000000003E-4</v>
      </c>
      <c r="T44" s="26"/>
      <c r="U44" s="26"/>
      <c r="V44" s="26"/>
      <c r="W44" s="26"/>
      <c r="X44" s="26"/>
      <c r="Y44" s="26"/>
      <c r="Z44" s="25"/>
      <c r="AA44" s="25"/>
      <c r="AB44" s="25"/>
    </row>
    <row r="45" spans="1:28" s="2" customFormat="1" ht="32.25" customHeight="1" x14ac:dyDescent="0.2">
      <c r="A45" s="267">
        <v>24</v>
      </c>
      <c r="B45" s="268" t="s">
        <v>575</v>
      </c>
      <c r="C45" s="268" t="s">
        <v>502</v>
      </c>
      <c r="D45" s="268" t="s">
        <v>528</v>
      </c>
      <c r="E45" s="268" t="s">
        <v>576</v>
      </c>
      <c r="F45" s="268" t="s">
        <v>532</v>
      </c>
      <c r="G45" s="268" t="s">
        <v>529</v>
      </c>
      <c r="H45" s="268">
        <v>15</v>
      </c>
      <c r="I45" s="268">
        <v>0</v>
      </c>
      <c r="J45" s="268">
        <v>15</v>
      </c>
      <c r="K45" s="268" t="s">
        <v>533</v>
      </c>
      <c r="L45" s="268" t="s">
        <v>531</v>
      </c>
      <c r="M45" s="268" t="s">
        <v>502</v>
      </c>
      <c r="N45" s="66" t="s">
        <v>502</v>
      </c>
      <c r="O45" s="66" t="s">
        <v>502</v>
      </c>
      <c r="P45" s="66" t="s">
        <v>502</v>
      </c>
      <c r="Q45" s="66" t="s">
        <v>512</v>
      </c>
      <c r="R45" s="246" t="s">
        <v>502</v>
      </c>
      <c r="S45" s="66">
        <v>5.5000000000000003E-4</v>
      </c>
      <c r="T45" s="26"/>
      <c r="U45" s="26"/>
      <c r="V45" s="26"/>
      <c r="W45" s="26"/>
      <c r="X45" s="26"/>
      <c r="Y45" s="26"/>
      <c r="Z45" s="25"/>
      <c r="AA45" s="25"/>
      <c r="AB45" s="25"/>
    </row>
    <row r="46" spans="1:28" s="2" customFormat="1" ht="32.25" customHeight="1" x14ac:dyDescent="0.2">
      <c r="A46" s="267">
        <v>25</v>
      </c>
      <c r="B46" s="268" t="s">
        <v>577</v>
      </c>
      <c r="C46" s="268" t="s">
        <v>502</v>
      </c>
      <c r="D46" s="268" t="s">
        <v>528</v>
      </c>
      <c r="E46" s="268" t="s">
        <v>578</v>
      </c>
      <c r="F46" s="268" t="s">
        <v>532</v>
      </c>
      <c r="G46" s="268" t="s">
        <v>529</v>
      </c>
      <c r="H46" s="268">
        <v>10</v>
      </c>
      <c r="I46" s="268">
        <v>0</v>
      </c>
      <c r="J46" s="268">
        <v>10</v>
      </c>
      <c r="K46" s="268" t="s">
        <v>530</v>
      </c>
      <c r="L46" s="268" t="s">
        <v>531</v>
      </c>
      <c r="M46" s="268" t="s">
        <v>502</v>
      </c>
      <c r="N46" s="66" t="s">
        <v>502</v>
      </c>
      <c r="O46" s="66" t="s">
        <v>502</v>
      </c>
      <c r="P46" s="66" t="s">
        <v>502</v>
      </c>
      <c r="Q46" s="66" t="s">
        <v>512</v>
      </c>
      <c r="R46" s="246" t="s">
        <v>502</v>
      </c>
      <c r="S46" s="66">
        <v>5.5000000000000003E-4</v>
      </c>
      <c r="T46" s="26"/>
      <c r="U46" s="26"/>
      <c r="V46" s="26"/>
      <c r="W46" s="26"/>
      <c r="X46" s="26"/>
      <c r="Y46" s="26"/>
      <c r="Z46" s="25"/>
      <c r="AA46" s="25"/>
      <c r="AB46" s="25"/>
    </row>
    <row r="47" spans="1:28" s="2" customFormat="1" ht="32.25" customHeight="1" x14ac:dyDescent="0.2">
      <c r="A47" s="267">
        <v>26</v>
      </c>
      <c r="B47" s="268" t="s">
        <v>693</v>
      </c>
      <c r="C47" s="268" t="s">
        <v>502</v>
      </c>
      <c r="D47" s="268" t="s">
        <v>528</v>
      </c>
      <c r="E47" s="268" t="s">
        <v>694</v>
      </c>
      <c r="F47" s="268" t="s">
        <v>532</v>
      </c>
      <c r="G47" s="268" t="s">
        <v>529</v>
      </c>
      <c r="H47" s="268">
        <v>15</v>
      </c>
      <c r="I47" s="268">
        <v>0</v>
      </c>
      <c r="J47" s="268">
        <v>15</v>
      </c>
      <c r="K47" s="268" t="s">
        <v>533</v>
      </c>
      <c r="L47" s="268" t="s">
        <v>531</v>
      </c>
      <c r="M47" s="268" t="s">
        <v>502</v>
      </c>
      <c r="N47" s="66" t="s">
        <v>502</v>
      </c>
      <c r="O47" s="66" t="s">
        <v>502</v>
      </c>
      <c r="P47" s="66" t="s">
        <v>502</v>
      </c>
      <c r="Q47" s="66" t="s">
        <v>512</v>
      </c>
      <c r="R47" s="246" t="s">
        <v>502</v>
      </c>
      <c r="S47" s="66">
        <v>1.418616E-2</v>
      </c>
      <c r="T47" s="26"/>
      <c r="U47" s="26"/>
      <c r="V47" s="26"/>
      <c r="W47" s="26"/>
      <c r="X47" s="26"/>
      <c r="Y47" s="26"/>
      <c r="Z47" s="25"/>
      <c r="AA47" s="25"/>
      <c r="AB47" s="25"/>
    </row>
    <row r="48" spans="1:28" s="2" customFormat="1" ht="32.25" customHeight="1" x14ac:dyDescent="0.2">
      <c r="A48" s="267">
        <v>27</v>
      </c>
      <c r="B48" s="268" t="s">
        <v>695</v>
      </c>
      <c r="C48" s="268" t="s">
        <v>502</v>
      </c>
      <c r="D48" s="268" t="s">
        <v>528</v>
      </c>
      <c r="E48" s="268" t="s">
        <v>696</v>
      </c>
      <c r="F48" s="268" t="s">
        <v>532</v>
      </c>
      <c r="G48" s="268" t="s">
        <v>529</v>
      </c>
      <c r="H48" s="268">
        <v>15</v>
      </c>
      <c r="I48" s="268">
        <v>0</v>
      </c>
      <c r="J48" s="268">
        <v>15</v>
      </c>
      <c r="K48" s="268" t="s">
        <v>533</v>
      </c>
      <c r="L48" s="268" t="s">
        <v>531</v>
      </c>
      <c r="M48" s="268" t="s">
        <v>502</v>
      </c>
      <c r="N48" s="66" t="s">
        <v>502</v>
      </c>
      <c r="O48" s="66" t="s">
        <v>502</v>
      </c>
      <c r="P48" s="66" t="s">
        <v>502</v>
      </c>
      <c r="Q48" s="66" t="s">
        <v>512</v>
      </c>
      <c r="R48" s="246" t="s">
        <v>502</v>
      </c>
      <c r="S48" s="66">
        <v>1.418616E-2</v>
      </c>
      <c r="T48" s="26"/>
      <c r="U48" s="26"/>
      <c r="V48" s="26"/>
      <c r="W48" s="26"/>
      <c r="X48" s="26"/>
      <c r="Y48" s="26"/>
      <c r="Z48" s="25"/>
      <c r="AA48" s="25"/>
      <c r="AB48" s="25"/>
    </row>
    <row r="49" spans="1:28" s="2" customFormat="1" ht="32.25" customHeight="1" x14ac:dyDescent="0.2">
      <c r="A49" s="267">
        <v>28</v>
      </c>
      <c r="B49" s="268" t="s">
        <v>697</v>
      </c>
      <c r="C49" s="268" t="s">
        <v>502</v>
      </c>
      <c r="D49" s="268" t="s">
        <v>528</v>
      </c>
      <c r="E49" s="268" t="s">
        <v>698</v>
      </c>
      <c r="F49" s="268" t="s">
        <v>532</v>
      </c>
      <c r="G49" s="268" t="s">
        <v>529</v>
      </c>
      <c r="H49" s="268">
        <v>15</v>
      </c>
      <c r="I49" s="268">
        <v>0</v>
      </c>
      <c r="J49" s="268">
        <v>15</v>
      </c>
      <c r="K49" s="268" t="s">
        <v>533</v>
      </c>
      <c r="L49" s="268" t="s">
        <v>531</v>
      </c>
      <c r="M49" s="268" t="s">
        <v>502</v>
      </c>
      <c r="N49" s="66" t="s">
        <v>502</v>
      </c>
      <c r="O49" s="66" t="s">
        <v>502</v>
      </c>
      <c r="P49" s="66" t="s">
        <v>502</v>
      </c>
      <c r="Q49" s="66" t="s">
        <v>512</v>
      </c>
      <c r="R49" s="246" t="s">
        <v>502</v>
      </c>
      <c r="S49" s="66">
        <v>1.418616E-2</v>
      </c>
      <c r="T49" s="26"/>
      <c r="U49" s="26"/>
      <c r="V49" s="26"/>
      <c r="W49" s="26"/>
      <c r="X49" s="26"/>
      <c r="Y49" s="26"/>
      <c r="Z49" s="25"/>
      <c r="AA49" s="25"/>
      <c r="AB49" s="25"/>
    </row>
    <row r="50" spans="1:28" s="2" customFormat="1" ht="32.25" customHeight="1" x14ac:dyDescent="0.2">
      <c r="A50" s="267">
        <v>29</v>
      </c>
      <c r="B50" s="268" t="s">
        <v>699</v>
      </c>
      <c r="C50" s="268" t="s">
        <v>502</v>
      </c>
      <c r="D50" s="268" t="s">
        <v>528</v>
      </c>
      <c r="E50" s="268" t="s">
        <v>700</v>
      </c>
      <c r="F50" s="268" t="s">
        <v>532</v>
      </c>
      <c r="G50" s="268" t="s">
        <v>529</v>
      </c>
      <c r="H50" s="268">
        <v>15</v>
      </c>
      <c r="I50" s="268">
        <v>0</v>
      </c>
      <c r="J50" s="268">
        <v>15</v>
      </c>
      <c r="K50" s="268" t="s">
        <v>533</v>
      </c>
      <c r="L50" s="268" t="s">
        <v>531</v>
      </c>
      <c r="M50" s="268" t="s">
        <v>502</v>
      </c>
      <c r="N50" s="66" t="s">
        <v>502</v>
      </c>
      <c r="O50" s="66" t="s">
        <v>502</v>
      </c>
      <c r="P50" s="66" t="s">
        <v>502</v>
      </c>
      <c r="Q50" s="66" t="s">
        <v>512</v>
      </c>
      <c r="R50" s="246" t="s">
        <v>502</v>
      </c>
      <c r="S50" s="66">
        <v>1.418616E-2</v>
      </c>
      <c r="T50" s="26"/>
      <c r="U50" s="26"/>
      <c r="V50" s="26"/>
      <c r="W50" s="26"/>
      <c r="X50" s="26"/>
      <c r="Y50" s="26"/>
      <c r="Z50" s="25"/>
      <c r="AA50" s="25"/>
      <c r="AB50" s="25"/>
    </row>
    <row r="51" spans="1:28" s="2" customFormat="1" ht="32.25" customHeight="1" x14ac:dyDescent="0.2">
      <c r="A51" s="267">
        <v>30</v>
      </c>
      <c r="B51" s="268" t="s">
        <v>701</v>
      </c>
      <c r="C51" s="268" t="s">
        <v>502</v>
      </c>
      <c r="D51" s="268" t="s">
        <v>528</v>
      </c>
      <c r="E51" s="268" t="s">
        <v>702</v>
      </c>
      <c r="F51" s="268" t="s">
        <v>532</v>
      </c>
      <c r="G51" s="268" t="s">
        <v>529</v>
      </c>
      <c r="H51" s="268">
        <v>15</v>
      </c>
      <c r="I51" s="268">
        <v>0</v>
      </c>
      <c r="J51" s="268">
        <v>15</v>
      </c>
      <c r="K51" s="268" t="s">
        <v>533</v>
      </c>
      <c r="L51" s="268" t="s">
        <v>531</v>
      </c>
      <c r="M51" s="268" t="s">
        <v>502</v>
      </c>
      <c r="N51" s="66" t="s">
        <v>502</v>
      </c>
      <c r="O51" s="66" t="s">
        <v>502</v>
      </c>
      <c r="P51" s="66" t="s">
        <v>502</v>
      </c>
      <c r="Q51" s="66" t="s">
        <v>512</v>
      </c>
      <c r="R51" s="246" t="s">
        <v>502</v>
      </c>
      <c r="S51" s="66">
        <v>1.418616E-2</v>
      </c>
      <c r="T51" s="26"/>
      <c r="U51" s="26"/>
      <c r="V51" s="26"/>
      <c r="W51" s="26"/>
      <c r="X51" s="26"/>
      <c r="Y51" s="26"/>
      <c r="Z51" s="25"/>
      <c r="AA51" s="25"/>
      <c r="AB51" s="25"/>
    </row>
    <row r="52" spans="1:28" s="2" customFormat="1" ht="32.25" customHeight="1" x14ac:dyDescent="0.2">
      <c r="A52" s="267">
        <v>31</v>
      </c>
      <c r="B52" s="268" t="s">
        <v>703</v>
      </c>
      <c r="C52" s="268" t="s">
        <v>502</v>
      </c>
      <c r="D52" s="268" t="s">
        <v>528</v>
      </c>
      <c r="E52" s="268" t="s">
        <v>704</v>
      </c>
      <c r="F52" s="268" t="s">
        <v>532</v>
      </c>
      <c r="G52" s="268" t="s">
        <v>529</v>
      </c>
      <c r="H52" s="268">
        <v>15</v>
      </c>
      <c r="I52" s="268">
        <v>0</v>
      </c>
      <c r="J52" s="268">
        <v>15</v>
      </c>
      <c r="K52" s="268" t="s">
        <v>533</v>
      </c>
      <c r="L52" s="268" t="s">
        <v>531</v>
      </c>
      <c r="M52" s="268" t="s">
        <v>502</v>
      </c>
      <c r="N52" s="66" t="s">
        <v>502</v>
      </c>
      <c r="O52" s="66" t="s">
        <v>502</v>
      </c>
      <c r="P52" s="66" t="s">
        <v>502</v>
      </c>
      <c r="Q52" s="66" t="s">
        <v>512</v>
      </c>
      <c r="R52" s="246" t="s">
        <v>502</v>
      </c>
      <c r="S52" s="66">
        <v>1.418616E-2</v>
      </c>
      <c r="T52" s="26"/>
      <c r="U52" s="26"/>
      <c r="V52" s="26"/>
      <c r="W52" s="26"/>
      <c r="X52" s="26"/>
      <c r="Y52" s="26"/>
      <c r="Z52" s="25"/>
      <c r="AA52" s="25"/>
      <c r="AB52" s="25"/>
    </row>
    <row r="53" spans="1:28" s="2" customFormat="1" ht="32.25" customHeight="1" x14ac:dyDescent="0.2">
      <c r="A53" s="267">
        <v>32</v>
      </c>
      <c r="B53" s="268" t="s">
        <v>705</v>
      </c>
      <c r="C53" s="268" t="s">
        <v>502</v>
      </c>
      <c r="D53" s="268" t="s">
        <v>528</v>
      </c>
      <c r="E53" s="268" t="s">
        <v>706</v>
      </c>
      <c r="F53" s="268" t="s">
        <v>532</v>
      </c>
      <c r="G53" s="268" t="s">
        <v>529</v>
      </c>
      <c r="H53" s="268">
        <v>15</v>
      </c>
      <c r="I53" s="268">
        <v>0</v>
      </c>
      <c r="J53" s="268">
        <v>15</v>
      </c>
      <c r="K53" s="268" t="s">
        <v>533</v>
      </c>
      <c r="L53" s="268" t="s">
        <v>531</v>
      </c>
      <c r="M53" s="268" t="s">
        <v>502</v>
      </c>
      <c r="N53" s="66" t="s">
        <v>502</v>
      </c>
      <c r="O53" s="66" t="s">
        <v>502</v>
      </c>
      <c r="P53" s="66" t="s">
        <v>502</v>
      </c>
      <c r="Q53" s="66" t="s">
        <v>512</v>
      </c>
      <c r="R53" s="246" t="s">
        <v>502</v>
      </c>
      <c r="S53" s="66">
        <v>1.418616E-2</v>
      </c>
      <c r="T53" s="26"/>
      <c r="U53" s="26"/>
      <c r="V53" s="26"/>
      <c r="W53" s="26"/>
      <c r="X53" s="26"/>
      <c r="Y53" s="26"/>
      <c r="Z53" s="25"/>
      <c r="AA53" s="25"/>
      <c r="AB53" s="25"/>
    </row>
    <row r="54" spans="1:28" s="2" customFormat="1" ht="32.25" customHeight="1" x14ac:dyDescent="0.2">
      <c r="A54" s="267">
        <v>33</v>
      </c>
      <c r="B54" s="268" t="s">
        <v>707</v>
      </c>
      <c r="C54" s="268" t="s">
        <v>502</v>
      </c>
      <c r="D54" s="268" t="s">
        <v>528</v>
      </c>
      <c r="E54" s="268" t="s">
        <v>708</v>
      </c>
      <c r="F54" s="268" t="s">
        <v>532</v>
      </c>
      <c r="G54" s="268" t="s">
        <v>529</v>
      </c>
      <c r="H54" s="268">
        <v>15</v>
      </c>
      <c r="I54" s="268">
        <v>0</v>
      </c>
      <c r="J54" s="268">
        <v>15</v>
      </c>
      <c r="K54" s="268" t="s">
        <v>533</v>
      </c>
      <c r="L54" s="268" t="s">
        <v>531</v>
      </c>
      <c r="M54" s="268" t="s">
        <v>502</v>
      </c>
      <c r="N54" s="66" t="s">
        <v>502</v>
      </c>
      <c r="O54" s="66" t="s">
        <v>502</v>
      </c>
      <c r="P54" s="66" t="s">
        <v>502</v>
      </c>
      <c r="Q54" s="66" t="s">
        <v>512</v>
      </c>
      <c r="R54" s="246" t="s">
        <v>502</v>
      </c>
      <c r="S54" s="66">
        <v>1.418616E-2</v>
      </c>
      <c r="T54" s="26"/>
      <c r="U54" s="26"/>
      <c r="V54" s="26"/>
      <c r="W54" s="26"/>
      <c r="X54" s="26"/>
      <c r="Y54" s="26"/>
      <c r="Z54" s="25"/>
      <c r="AA54" s="25"/>
      <c r="AB54" s="25"/>
    </row>
    <row r="55" spans="1:28" s="2" customFormat="1" ht="32.25" customHeight="1" x14ac:dyDescent="0.2">
      <c r="A55" s="267">
        <v>34</v>
      </c>
      <c r="B55" s="268" t="s">
        <v>709</v>
      </c>
      <c r="C55" s="268" t="s">
        <v>502</v>
      </c>
      <c r="D55" s="268" t="s">
        <v>528</v>
      </c>
      <c r="E55" s="268" t="s">
        <v>710</v>
      </c>
      <c r="F55" s="268" t="s">
        <v>532</v>
      </c>
      <c r="G55" s="268" t="s">
        <v>529</v>
      </c>
      <c r="H55" s="268">
        <v>15</v>
      </c>
      <c r="I55" s="268">
        <v>0</v>
      </c>
      <c r="J55" s="268">
        <v>15</v>
      </c>
      <c r="K55" s="268" t="s">
        <v>533</v>
      </c>
      <c r="L55" s="268" t="s">
        <v>531</v>
      </c>
      <c r="M55" s="268" t="s">
        <v>502</v>
      </c>
      <c r="N55" s="66" t="s">
        <v>502</v>
      </c>
      <c r="O55" s="66" t="s">
        <v>502</v>
      </c>
      <c r="P55" s="66" t="s">
        <v>502</v>
      </c>
      <c r="Q55" s="66" t="s">
        <v>512</v>
      </c>
      <c r="R55" s="246" t="s">
        <v>502</v>
      </c>
      <c r="S55" s="66">
        <v>1.418616E-2</v>
      </c>
      <c r="T55" s="26"/>
      <c r="U55" s="26"/>
      <c r="V55" s="26"/>
      <c r="W55" s="26"/>
      <c r="X55" s="26"/>
      <c r="Y55" s="26"/>
      <c r="Z55" s="25"/>
      <c r="AA55" s="25"/>
      <c r="AB55" s="25"/>
    </row>
    <row r="56" spans="1:28" s="2" customFormat="1" ht="32.25" customHeight="1" x14ac:dyDescent="0.2">
      <c r="A56" s="267">
        <v>35</v>
      </c>
      <c r="B56" s="268" t="s">
        <v>711</v>
      </c>
      <c r="C56" s="268" t="s">
        <v>502</v>
      </c>
      <c r="D56" s="268" t="s">
        <v>528</v>
      </c>
      <c r="E56" s="268" t="s">
        <v>712</v>
      </c>
      <c r="F56" s="268" t="s">
        <v>532</v>
      </c>
      <c r="G56" s="268" t="s">
        <v>529</v>
      </c>
      <c r="H56" s="268">
        <v>15</v>
      </c>
      <c r="I56" s="268">
        <v>0</v>
      </c>
      <c r="J56" s="268">
        <v>15</v>
      </c>
      <c r="K56" s="268" t="s">
        <v>533</v>
      </c>
      <c r="L56" s="268" t="s">
        <v>531</v>
      </c>
      <c r="M56" s="268" t="s">
        <v>502</v>
      </c>
      <c r="N56" s="66" t="s">
        <v>502</v>
      </c>
      <c r="O56" s="66" t="s">
        <v>502</v>
      </c>
      <c r="P56" s="66" t="s">
        <v>502</v>
      </c>
      <c r="Q56" s="66" t="s">
        <v>512</v>
      </c>
      <c r="R56" s="246" t="s">
        <v>502</v>
      </c>
      <c r="S56" s="66">
        <v>1.418616E-2</v>
      </c>
      <c r="T56" s="26"/>
      <c r="U56" s="26"/>
      <c r="V56" s="26"/>
      <c r="W56" s="26"/>
      <c r="X56" s="26"/>
      <c r="Y56" s="26"/>
      <c r="Z56" s="25"/>
      <c r="AA56" s="25"/>
      <c r="AB56" s="25"/>
    </row>
    <row r="57" spans="1:28" s="2" customFormat="1" ht="32.25" customHeight="1" x14ac:dyDescent="0.2">
      <c r="A57" s="267">
        <v>36</v>
      </c>
      <c r="B57" s="268" t="s">
        <v>713</v>
      </c>
      <c r="C57" s="268" t="s">
        <v>502</v>
      </c>
      <c r="D57" s="268" t="s">
        <v>528</v>
      </c>
      <c r="E57" s="268" t="s">
        <v>714</v>
      </c>
      <c r="F57" s="268" t="s">
        <v>532</v>
      </c>
      <c r="G57" s="268" t="s">
        <v>529</v>
      </c>
      <c r="H57" s="268">
        <v>15</v>
      </c>
      <c r="I57" s="268">
        <v>0</v>
      </c>
      <c r="J57" s="268">
        <v>15</v>
      </c>
      <c r="K57" s="268" t="s">
        <v>533</v>
      </c>
      <c r="L57" s="268" t="s">
        <v>531</v>
      </c>
      <c r="M57" s="268" t="s">
        <v>502</v>
      </c>
      <c r="N57" s="66" t="s">
        <v>502</v>
      </c>
      <c r="O57" s="66" t="s">
        <v>502</v>
      </c>
      <c r="P57" s="66" t="s">
        <v>502</v>
      </c>
      <c r="Q57" s="66" t="s">
        <v>512</v>
      </c>
      <c r="R57" s="246" t="s">
        <v>502</v>
      </c>
      <c r="S57" s="66">
        <v>1.418616E-2</v>
      </c>
      <c r="T57" s="26"/>
      <c r="U57" s="26"/>
      <c r="V57" s="26"/>
      <c r="W57" s="26"/>
      <c r="X57" s="26"/>
      <c r="Y57" s="26"/>
      <c r="Z57" s="25"/>
      <c r="AA57" s="25"/>
      <c r="AB57" s="25"/>
    </row>
    <row r="58" spans="1:28" s="2" customFormat="1" ht="32.25" customHeight="1" x14ac:dyDescent="0.2">
      <c r="A58" s="267">
        <v>37</v>
      </c>
      <c r="B58" s="268" t="s">
        <v>715</v>
      </c>
      <c r="C58" s="268" t="s">
        <v>502</v>
      </c>
      <c r="D58" s="268" t="s">
        <v>528</v>
      </c>
      <c r="E58" s="268" t="s">
        <v>716</v>
      </c>
      <c r="F58" s="268" t="s">
        <v>532</v>
      </c>
      <c r="G58" s="268" t="s">
        <v>529</v>
      </c>
      <c r="H58" s="268">
        <v>15</v>
      </c>
      <c r="I58" s="268">
        <v>0</v>
      </c>
      <c r="J58" s="268">
        <v>15</v>
      </c>
      <c r="K58" s="268" t="s">
        <v>533</v>
      </c>
      <c r="L58" s="268" t="s">
        <v>531</v>
      </c>
      <c r="M58" s="268" t="s">
        <v>502</v>
      </c>
      <c r="N58" s="66" t="s">
        <v>502</v>
      </c>
      <c r="O58" s="66" t="s">
        <v>502</v>
      </c>
      <c r="P58" s="66" t="s">
        <v>502</v>
      </c>
      <c r="Q58" s="66" t="s">
        <v>512</v>
      </c>
      <c r="R58" s="246" t="s">
        <v>502</v>
      </c>
      <c r="S58" s="66">
        <v>1.418616E-2</v>
      </c>
      <c r="T58" s="26"/>
      <c r="U58" s="26"/>
      <c r="V58" s="26"/>
      <c r="W58" s="26"/>
      <c r="X58" s="26"/>
      <c r="Y58" s="26"/>
      <c r="Z58" s="25"/>
      <c r="AA58" s="25"/>
      <c r="AB58" s="25"/>
    </row>
    <row r="59" spans="1:28" s="2" customFormat="1" ht="32.25" customHeight="1" x14ac:dyDescent="0.2">
      <c r="A59" s="267">
        <v>38</v>
      </c>
      <c r="B59" s="268" t="s">
        <v>717</v>
      </c>
      <c r="C59" s="268" t="s">
        <v>502</v>
      </c>
      <c r="D59" s="268" t="s">
        <v>528</v>
      </c>
      <c r="E59" s="268" t="s">
        <v>718</v>
      </c>
      <c r="F59" s="268" t="s">
        <v>532</v>
      </c>
      <c r="G59" s="268" t="s">
        <v>529</v>
      </c>
      <c r="H59" s="268">
        <v>15</v>
      </c>
      <c r="I59" s="268">
        <v>0</v>
      </c>
      <c r="J59" s="268">
        <v>15</v>
      </c>
      <c r="K59" s="268" t="s">
        <v>533</v>
      </c>
      <c r="L59" s="268" t="s">
        <v>531</v>
      </c>
      <c r="M59" s="268" t="s">
        <v>502</v>
      </c>
      <c r="N59" s="66" t="s">
        <v>502</v>
      </c>
      <c r="O59" s="66" t="s">
        <v>502</v>
      </c>
      <c r="P59" s="66" t="s">
        <v>502</v>
      </c>
      <c r="Q59" s="66" t="s">
        <v>512</v>
      </c>
      <c r="R59" s="246" t="s">
        <v>502</v>
      </c>
      <c r="S59" s="66">
        <v>1.418616E-2</v>
      </c>
      <c r="T59" s="26"/>
      <c r="U59" s="26"/>
      <c r="V59" s="26"/>
      <c r="W59" s="26"/>
      <c r="X59" s="26"/>
      <c r="Y59" s="26"/>
      <c r="Z59" s="25"/>
      <c r="AA59" s="25"/>
      <c r="AB59" s="25"/>
    </row>
    <row r="60" spans="1:28" s="2" customFormat="1" ht="32.25" customHeight="1" x14ac:dyDescent="0.2">
      <c r="A60" s="267">
        <v>39</v>
      </c>
      <c r="B60" s="268" t="s">
        <v>719</v>
      </c>
      <c r="C60" s="268" t="s">
        <v>502</v>
      </c>
      <c r="D60" s="268" t="s">
        <v>528</v>
      </c>
      <c r="E60" s="268" t="s">
        <v>720</v>
      </c>
      <c r="F60" s="268" t="s">
        <v>532</v>
      </c>
      <c r="G60" s="268" t="s">
        <v>529</v>
      </c>
      <c r="H60" s="268">
        <v>15</v>
      </c>
      <c r="I60" s="268">
        <v>0</v>
      </c>
      <c r="J60" s="268">
        <v>15</v>
      </c>
      <c r="K60" s="268" t="s">
        <v>533</v>
      </c>
      <c r="L60" s="268" t="s">
        <v>531</v>
      </c>
      <c r="M60" s="268" t="s">
        <v>502</v>
      </c>
      <c r="N60" s="66" t="s">
        <v>502</v>
      </c>
      <c r="O60" s="66" t="s">
        <v>502</v>
      </c>
      <c r="P60" s="66" t="s">
        <v>502</v>
      </c>
      <c r="Q60" s="66" t="s">
        <v>512</v>
      </c>
      <c r="R60" s="246" t="s">
        <v>502</v>
      </c>
      <c r="S60" s="66">
        <v>1.418616E-2</v>
      </c>
      <c r="T60" s="26"/>
      <c r="U60" s="26"/>
      <c r="V60" s="26"/>
      <c r="W60" s="26"/>
      <c r="X60" s="26"/>
      <c r="Y60" s="26"/>
      <c r="Z60" s="25"/>
      <c r="AA60" s="25"/>
      <c r="AB60" s="25"/>
    </row>
    <row r="61" spans="1:28" s="2" customFormat="1" ht="32.25" customHeight="1" x14ac:dyDescent="0.2">
      <c r="A61" s="267">
        <v>40</v>
      </c>
      <c r="B61" s="268" t="s">
        <v>721</v>
      </c>
      <c r="C61" s="268" t="s">
        <v>502</v>
      </c>
      <c r="D61" s="268" t="s">
        <v>528</v>
      </c>
      <c r="E61" s="268" t="s">
        <v>722</v>
      </c>
      <c r="F61" s="268" t="s">
        <v>532</v>
      </c>
      <c r="G61" s="268" t="s">
        <v>529</v>
      </c>
      <c r="H61" s="268">
        <v>15</v>
      </c>
      <c r="I61" s="268">
        <v>0</v>
      </c>
      <c r="J61" s="268">
        <v>15</v>
      </c>
      <c r="K61" s="268" t="s">
        <v>533</v>
      </c>
      <c r="L61" s="268" t="s">
        <v>531</v>
      </c>
      <c r="M61" s="268" t="s">
        <v>502</v>
      </c>
      <c r="N61" s="66" t="s">
        <v>502</v>
      </c>
      <c r="O61" s="66" t="s">
        <v>502</v>
      </c>
      <c r="P61" s="66" t="s">
        <v>502</v>
      </c>
      <c r="Q61" s="66" t="s">
        <v>512</v>
      </c>
      <c r="R61" s="246" t="s">
        <v>502</v>
      </c>
      <c r="S61" s="66">
        <v>1.418616E-2</v>
      </c>
      <c r="T61" s="26"/>
      <c r="U61" s="26"/>
      <c r="V61" s="26"/>
      <c r="W61" s="26"/>
      <c r="X61" s="26"/>
      <c r="Y61" s="26"/>
      <c r="Z61" s="25"/>
      <c r="AA61" s="25"/>
      <c r="AB61" s="25"/>
    </row>
    <row r="62" spans="1:28" s="2" customFormat="1" ht="32.25" customHeight="1" x14ac:dyDescent="0.2">
      <c r="A62" s="267">
        <v>41</v>
      </c>
      <c r="B62" s="268" t="s">
        <v>723</v>
      </c>
      <c r="C62" s="268" t="s">
        <v>502</v>
      </c>
      <c r="D62" s="268" t="s">
        <v>528</v>
      </c>
      <c r="E62" s="268" t="s">
        <v>724</v>
      </c>
      <c r="F62" s="268" t="s">
        <v>532</v>
      </c>
      <c r="G62" s="268" t="s">
        <v>529</v>
      </c>
      <c r="H62" s="268">
        <v>15</v>
      </c>
      <c r="I62" s="268">
        <v>0</v>
      </c>
      <c r="J62" s="268">
        <v>15</v>
      </c>
      <c r="K62" s="268" t="s">
        <v>533</v>
      </c>
      <c r="L62" s="268" t="s">
        <v>531</v>
      </c>
      <c r="M62" s="268" t="s">
        <v>502</v>
      </c>
      <c r="N62" s="66" t="s">
        <v>502</v>
      </c>
      <c r="O62" s="66" t="s">
        <v>502</v>
      </c>
      <c r="P62" s="66" t="s">
        <v>502</v>
      </c>
      <c r="Q62" s="66" t="s">
        <v>512</v>
      </c>
      <c r="R62" s="246" t="s">
        <v>502</v>
      </c>
      <c r="S62" s="66">
        <v>1.418616E-2</v>
      </c>
      <c r="T62" s="26"/>
      <c r="U62" s="26"/>
      <c r="V62" s="26"/>
      <c r="W62" s="26"/>
      <c r="X62" s="26"/>
      <c r="Y62" s="26"/>
      <c r="Z62" s="25"/>
      <c r="AA62" s="25"/>
      <c r="AB62" s="25"/>
    </row>
    <row r="63" spans="1:28" s="2" customFormat="1" ht="32.25" customHeight="1" x14ac:dyDescent="0.2">
      <c r="A63" s="267">
        <v>42</v>
      </c>
      <c r="B63" s="268" t="s">
        <v>579</v>
      </c>
      <c r="C63" s="268" t="s">
        <v>502</v>
      </c>
      <c r="D63" s="268" t="s">
        <v>528</v>
      </c>
      <c r="E63" s="268" t="s">
        <v>580</v>
      </c>
      <c r="F63" s="268" t="s">
        <v>532</v>
      </c>
      <c r="G63" s="268" t="s">
        <v>529</v>
      </c>
      <c r="H63" s="268">
        <v>15</v>
      </c>
      <c r="I63" s="268">
        <v>6</v>
      </c>
      <c r="J63" s="268">
        <v>9</v>
      </c>
      <c r="K63" s="268" t="s">
        <v>533</v>
      </c>
      <c r="L63" s="268" t="s">
        <v>531</v>
      </c>
      <c r="M63" s="268" t="s">
        <v>502</v>
      </c>
      <c r="N63" s="66" t="s">
        <v>502</v>
      </c>
      <c r="O63" s="66" t="s">
        <v>502</v>
      </c>
      <c r="P63" s="66" t="s">
        <v>502</v>
      </c>
      <c r="Q63" s="66" t="s">
        <v>512</v>
      </c>
      <c r="R63" s="246" t="s">
        <v>502</v>
      </c>
      <c r="S63" s="66">
        <v>5.5000000000000003E-4</v>
      </c>
      <c r="T63" s="26"/>
      <c r="U63" s="26"/>
      <c r="V63" s="26"/>
      <c r="W63" s="26"/>
      <c r="X63" s="26"/>
      <c r="Y63" s="26"/>
      <c r="Z63" s="25"/>
      <c r="AA63" s="25"/>
      <c r="AB63" s="25"/>
    </row>
    <row r="64" spans="1:28" s="2" customFormat="1" ht="32.25" customHeight="1" x14ac:dyDescent="0.2">
      <c r="A64" s="267">
        <v>43</v>
      </c>
      <c r="B64" s="268" t="s">
        <v>725</v>
      </c>
      <c r="C64" s="268" t="s">
        <v>502</v>
      </c>
      <c r="D64" s="268" t="s">
        <v>528</v>
      </c>
      <c r="E64" s="268" t="s">
        <v>726</v>
      </c>
      <c r="F64" s="268" t="s">
        <v>532</v>
      </c>
      <c r="G64" s="268" t="s">
        <v>529</v>
      </c>
      <c r="H64" s="268">
        <v>10</v>
      </c>
      <c r="I64" s="268">
        <v>5</v>
      </c>
      <c r="J64" s="268">
        <v>5</v>
      </c>
      <c r="K64" s="268" t="s">
        <v>530</v>
      </c>
      <c r="L64" s="268" t="s">
        <v>531</v>
      </c>
      <c r="M64" s="268" t="s">
        <v>502</v>
      </c>
      <c r="N64" s="66" t="s">
        <v>502</v>
      </c>
      <c r="O64" s="66" t="s">
        <v>502</v>
      </c>
      <c r="P64" s="66" t="s">
        <v>502</v>
      </c>
      <c r="Q64" s="66" t="s">
        <v>512</v>
      </c>
      <c r="R64" s="246" t="s">
        <v>502</v>
      </c>
      <c r="S64" s="66">
        <v>5.5000000000000003E-4</v>
      </c>
      <c r="T64" s="26"/>
      <c r="U64" s="26"/>
      <c r="V64" s="26"/>
      <c r="W64" s="26"/>
      <c r="X64" s="26"/>
      <c r="Y64" s="26"/>
      <c r="Z64" s="25"/>
      <c r="AA64" s="25"/>
      <c r="AB64" s="25"/>
    </row>
    <row r="65" spans="1:28" s="2" customFormat="1" ht="32.25" customHeight="1" x14ac:dyDescent="0.2">
      <c r="A65" s="267">
        <v>44</v>
      </c>
      <c r="B65" s="268" t="s">
        <v>581</v>
      </c>
      <c r="C65" s="268" t="s">
        <v>502</v>
      </c>
      <c r="D65" s="268" t="s">
        <v>528</v>
      </c>
      <c r="E65" s="268" t="s">
        <v>582</v>
      </c>
      <c r="F65" s="268" t="s">
        <v>727</v>
      </c>
      <c r="G65" s="268" t="s">
        <v>529</v>
      </c>
      <c r="H65" s="268">
        <v>15</v>
      </c>
      <c r="I65" s="268">
        <v>10</v>
      </c>
      <c r="J65" s="268">
        <v>5</v>
      </c>
      <c r="K65" s="268" t="s">
        <v>533</v>
      </c>
      <c r="L65" s="268" t="s">
        <v>531</v>
      </c>
      <c r="M65" s="268" t="s">
        <v>502</v>
      </c>
      <c r="N65" s="66" t="s">
        <v>502</v>
      </c>
      <c r="O65" s="66" t="s">
        <v>502</v>
      </c>
      <c r="P65" s="66" t="s">
        <v>502</v>
      </c>
      <c r="Q65" s="66" t="s">
        <v>512</v>
      </c>
      <c r="R65" s="246" t="s">
        <v>502</v>
      </c>
      <c r="S65" s="66">
        <v>5.5000000000000003E-4</v>
      </c>
      <c r="T65" s="26"/>
      <c r="U65" s="26"/>
      <c r="V65" s="26"/>
      <c r="W65" s="26"/>
      <c r="X65" s="26"/>
      <c r="Y65" s="26"/>
      <c r="Z65" s="25"/>
      <c r="AA65" s="25"/>
      <c r="AB65" s="25"/>
    </row>
    <row r="66" spans="1:28" s="2" customFormat="1" ht="32.25" customHeight="1" x14ac:dyDescent="0.2">
      <c r="A66" s="267">
        <v>45</v>
      </c>
      <c r="B66" s="268" t="s">
        <v>728</v>
      </c>
      <c r="C66" s="268" t="s">
        <v>502</v>
      </c>
      <c r="D66" s="268" t="s">
        <v>528</v>
      </c>
      <c r="E66" s="268" t="s">
        <v>729</v>
      </c>
      <c r="F66" s="268" t="s">
        <v>532</v>
      </c>
      <c r="G66" s="268" t="s">
        <v>529</v>
      </c>
      <c r="H66" s="268">
        <v>6</v>
      </c>
      <c r="I66" s="268">
        <v>0</v>
      </c>
      <c r="J66" s="268">
        <v>6</v>
      </c>
      <c r="K66" s="268" t="s">
        <v>530</v>
      </c>
      <c r="L66" s="268" t="s">
        <v>531</v>
      </c>
      <c r="M66" s="268" t="s">
        <v>502</v>
      </c>
      <c r="N66" s="66" t="s">
        <v>502</v>
      </c>
      <c r="O66" s="66" t="s">
        <v>502</v>
      </c>
      <c r="P66" s="66" t="s">
        <v>502</v>
      </c>
      <c r="Q66" s="66" t="s">
        <v>512</v>
      </c>
      <c r="R66" s="246" t="s">
        <v>502</v>
      </c>
      <c r="S66" s="66">
        <v>5.5000000000000003E-4</v>
      </c>
      <c r="T66" s="26"/>
      <c r="U66" s="26"/>
      <c r="V66" s="26"/>
      <c r="W66" s="26"/>
      <c r="X66" s="26"/>
      <c r="Y66" s="26"/>
      <c r="Z66" s="25"/>
      <c r="AA66" s="25"/>
      <c r="AB66" s="25"/>
    </row>
    <row r="67" spans="1:28" s="2" customFormat="1" ht="32.25" customHeight="1" x14ac:dyDescent="0.2">
      <c r="A67" s="267">
        <v>46</v>
      </c>
      <c r="B67" s="268" t="s">
        <v>583</v>
      </c>
      <c r="C67" s="268" t="s">
        <v>502</v>
      </c>
      <c r="D67" s="268" t="s">
        <v>528</v>
      </c>
      <c r="E67" s="268" t="s">
        <v>584</v>
      </c>
      <c r="F67" s="268" t="s">
        <v>532</v>
      </c>
      <c r="G67" s="268" t="s">
        <v>529</v>
      </c>
      <c r="H67" s="268">
        <v>6</v>
      </c>
      <c r="I67" s="268">
        <v>0</v>
      </c>
      <c r="J67" s="268">
        <v>6</v>
      </c>
      <c r="K67" s="268" t="s">
        <v>530</v>
      </c>
      <c r="L67" s="268" t="s">
        <v>531</v>
      </c>
      <c r="M67" s="268" t="s">
        <v>502</v>
      </c>
      <c r="N67" s="66" t="s">
        <v>502</v>
      </c>
      <c r="O67" s="66" t="s">
        <v>502</v>
      </c>
      <c r="P67" s="66" t="s">
        <v>502</v>
      </c>
      <c r="Q67" s="66" t="s">
        <v>512</v>
      </c>
      <c r="R67" s="246" t="s">
        <v>502</v>
      </c>
      <c r="S67" s="66">
        <v>5.5000000000000003E-4</v>
      </c>
      <c r="T67" s="26"/>
      <c r="U67" s="26"/>
      <c r="V67" s="26"/>
      <c r="W67" s="26"/>
      <c r="X67" s="26"/>
      <c r="Y67" s="26"/>
      <c r="Z67" s="25"/>
      <c r="AA67" s="25"/>
      <c r="AB67" s="25"/>
    </row>
    <row r="68" spans="1:28" s="2" customFormat="1" ht="32.25" customHeight="1" x14ac:dyDescent="0.2">
      <c r="A68" s="267">
        <v>47</v>
      </c>
      <c r="B68" s="268" t="s">
        <v>730</v>
      </c>
      <c r="C68" s="268" t="s">
        <v>502</v>
      </c>
      <c r="D68" s="268" t="s">
        <v>528</v>
      </c>
      <c r="E68" s="268" t="s">
        <v>731</v>
      </c>
      <c r="F68" s="268" t="s">
        <v>532</v>
      </c>
      <c r="G68" s="268" t="s">
        <v>529</v>
      </c>
      <c r="H68" s="268">
        <v>10</v>
      </c>
      <c r="I68" s="268">
        <v>0</v>
      </c>
      <c r="J68" s="268">
        <v>10</v>
      </c>
      <c r="K68" s="268" t="s">
        <v>530</v>
      </c>
      <c r="L68" s="268" t="s">
        <v>531</v>
      </c>
      <c r="M68" s="268" t="s">
        <v>502</v>
      </c>
      <c r="N68" s="66" t="s">
        <v>502</v>
      </c>
      <c r="O68" s="66" t="s">
        <v>502</v>
      </c>
      <c r="P68" s="66" t="s">
        <v>502</v>
      </c>
      <c r="Q68" s="66" t="s">
        <v>512</v>
      </c>
      <c r="R68" s="246" t="s">
        <v>502</v>
      </c>
      <c r="S68" s="66">
        <v>5.5000000000000003E-4</v>
      </c>
      <c r="T68" s="26"/>
      <c r="U68" s="26"/>
      <c r="V68" s="26"/>
      <c r="W68" s="26"/>
      <c r="X68" s="26"/>
      <c r="Y68" s="26"/>
      <c r="Z68" s="25"/>
      <c r="AA68" s="25"/>
      <c r="AB68" s="25"/>
    </row>
    <row r="69" spans="1:28" s="2" customFormat="1" ht="32.25" customHeight="1" x14ac:dyDescent="0.2">
      <c r="A69" s="267">
        <v>48</v>
      </c>
      <c r="B69" s="268" t="s">
        <v>732</v>
      </c>
      <c r="C69" s="268" t="s">
        <v>502</v>
      </c>
      <c r="D69" s="268" t="s">
        <v>528</v>
      </c>
      <c r="E69" s="268" t="s">
        <v>733</v>
      </c>
      <c r="F69" s="268" t="s">
        <v>532</v>
      </c>
      <c r="G69" s="268" t="s">
        <v>529</v>
      </c>
      <c r="H69" s="268">
        <v>10</v>
      </c>
      <c r="I69" s="268">
        <v>0</v>
      </c>
      <c r="J69" s="268">
        <v>10</v>
      </c>
      <c r="K69" s="268" t="s">
        <v>530</v>
      </c>
      <c r="L69" s="268" t="s">
        <v>531</v>
      </c>
      <c r="M69" s="268" t="s">
        <v>502</v>
      </c>
      <c r="N69" s="66" t="s">
        <v>502</v>
      </c>
      <c r="O69" s="66" t="s">
        <v>502</v>
      </c>
      <c r="P69" s="66" t="s">
        <v>502</v>
      </c>
      <c r="Q69" s="66" t="s">
        <v>512</v>
      </c>
      <c r="R69" s="246" t="s">
        <v>502</v>
      </c>
      <c r="S69" s="66">
        <v>5.5000000000000003E-4</v>
      </c>
      <c r="T69" s="26"/>
      <c r="U69" s="26"/>
      <c r="V69" s="26"/>
      <c r="W69" s="26"/>
      <c r="X69" s="26"/>
      <c r="Y69" s="26"/>
      <c r="Z69" s="25"/>
      <c r="AA69" s="25"/>
      <c r="AB69" s="25"/>
    </row>
    <row r="70" spans="1:28" s="2" customFormat="1" ht="32.25" customHeight="1" x14ac:dyDescent="0.2">
      <c r="A70" s="267">
        <v>49</v>
      </c>
      <c r="B70" s="268" t="s">
        <v>585</v>
      </c>
      <c r="C70" s="268" t="s">
        <v>502</v>
      </c>
      <c r="D70" s="268" t="s">
        <v>528</v>
      </c>
      <c r="E70" s="268" t="s">
        <v>586</v>
      </c>
      <c r="F70" s="268" t="s">
        <v>532</v>
      </c>
      <c r="G70" s="268" t="s">
        <v>529</v>
      </c>
      <c r="H70" s="268">
        <v>15</v>
      </c>
      <c r="I70" s="268">
        <v>6</v>
      </c>
      <c r="J70" s="268">
        <v>9</v>
      </c>
      <c r="K70" s="268" t="s">
        <v>533</v>
      </c>
      <c r="L70" s="268" t="s">
        <v>531</v>
      </c>
      <c r="M70" s="268" t="s">
        <v>502</v>
      </c>
      <c r="N70" s="66" t="s">
        <v>502</v>
      </c>
      <c r="O70" s="66" t="s">
        <v>502</v>
      </c>
      <c r="P70" s="66" t="s">
        <v>502</v>
      </c>
      <c r="Q70" s="66" t="s">
        <v>512</v>
      </c>
      <c r="R70" s="246" t="s">
        <v>502</v>
      </c>
      <c r="S70" s="66">
        <v>5.5000000000000003E-4</v>
      </c>
      <c r="T70" s="26"/>
      <c r="U70" s="26"/>
      <c r="V70" s="26"/>
      <c r="W70" s="26"/>
      <c r="X70" s="26"/>
      <c r="Y70" s="26"/>
      <c r="Z70" s="25"/>
      <c r="AA70" s="25"/>
      <c r="AB70" s="25"/>
    </row>
    <row r="71" spans="1:28" s="2" customFormat="1" ht="32.25" customHeight="1" x14ac:dyDescent="0.2">
      <c r="A71" s="267">
        <v>50</v>
      </c>
      <c r="B71" s="268" t="s">
        <v>587</v>
      </c>
      <c r="C71" s="268" t="s">
        <v>502</v>
      </c>
      <c r="D71" s="268" t="s">
        <v>528</v>
      </c>
      <c r="E71" s="268" t="s">
        <v>588</v>
      </c>
      <c r="F71" s="268" t="s">
        <v>532</v>
      </c>
      <c r="G71" s="268" t="s">
        <v>529</v>
      </c>
      <c r="H71" s="268">
        <v>15</v>
      </c>
      <c r="I71" s="268">
        <v>5</v>
      </c>
      <c r="J71" s="268">
        <v>10</v>
      </c>
      <c r="K71" s="268" t="s">
        <v>533</v>
      </c>
      <c r="L71" s="268" t="s">
        <v>531</v>
      </c>
      <c r="M71" s="268" t="s">
        <v>502</v>
      </c>
      <c r="N71" s="66" t="s">
        <v>502</v>
      </c>
      <c r="O71" s="66" t="s">
        <v>502</v>
      </c>
      <c r="P71" s="66" t="s">
        <v>502</v>
      </c>
      <c r="Q71" s="66" t="s">
        <v>512</v>
      </c>
      <c r="R71" s="246" t="s">
        <v>502</v>
      </c>
      <c r="S71" s="66">
        <v>5.5000000000000003E-4</v>
      </c>
      <c r="T71" s="26"/>
      <c r="U71" s="26"/>
      <c r="V71" s="26"/>
      <c r="W71" s="26"/>
      <c r="X71" s="26"/>
      <c r="Y71" s="26"/>
      <c r="Z71" s="25"/>
      <c r="AA71" s="25"/>
      <c r="AB71" s="25"/>
    </row>
    <row r="72" spans="1:28" s="2" customFormat="1" ht="32.25" customHeight="1" x14ac:dyDescent="0.2">
      <c r="A72" s="267">
        <v>51</v>
      </c>
      <c r="B72" s="268" t="s">
        <v>589</v>
      </c>
      <c r="C72" s="268" t="s">
        <v>502</v>
      </c>
      <c r="D72" s="268" t="s">
        <v>528</v>
      </c>
      <c r="E72" s="268" t="s">
        <v>590</v>
      </c>
      <c r="F72" s="268" t="s">
        <v>532</v>
      </c>
      <c r="G72" s="268" t="s">
        <v>529</v>
      </c>
      <c r="H72" s="268">
        <v>15</v>
      </c>
      <c r="I72" s="268">
        <v>5</v>
      </c>
      <c r="J72" s="268">
        <v>10</v>
      </c>
      <c r="K72" s="268" t="s">
        <v>533</v>
      </c>
      <c r="L72" s="268" t="s">
        <v>531</v>
      </c>
      <c r="M72" s="268" t="s">
        <v>502</v>
      </c>
      <c r="N72" s="66" t="s">
        <v>502</v>
      </c>
      <c r="O72" s="66" t="s">
        <v>502</v>
      </c>
      <c r="P72" s="66" t="s">
        <v>502</v>
      </c>
      <c r="Q72" s="66" t="s">
        <v>512</v>
      </c>
      <c r="R72" s="246" t="s">
        <v>502</v>
      </c>
      <c r="S72" s="66">
        <v>5.5000000000000003E-4</v>
      </c>
      <c r="T72" s="26"/>
      <c r="U72" s="26"/>
      <c r="V72" s="26"/>
      <c r="W72" s="26"/>
      <c r="X72" s="26"/>
      <c r="Y72" s="26"/>
      <c r="Z72" s="25"/>
      <c r="AA72" s="25"/>
      <c r="AB72" s="25"/>
    </row>
    <row r="73" spans="1:28" s="2" customFormat="1" ht="32.25" customHeight="1" x14ac:dyDescent="0.2">
      <c r="A73" s="267">
        <v>52</v>
      </c>
      <c r="B73" s="268" t="s">
        <v>591</v>
      </c>
      <c r="C73" s="268" t="s">
        <v>502</v>
      </c>
      <c r="D73" s="268" t="s">
        <v>528</v>
      </c>
      <c r="E73" s="268" t="s">
        <v>592</v>
      </c>
      <c r="F73" s="268" t="s">
        <v>532</v>
      </c>
      <c r="G73" s="268" t="s">
        <v>529</v>
      </c>
      <c r="H73" s="268">
        <v>15</v>
      </c>
      <c r="I73" s="268">
        <v>0</v>
      </c>
      <c r="J73" s="268">
        <v>15</v>
      </c>
      <c r="K73" s="268" t="s">
        <v>533</v>
      </c>
      <c r="L73" s="268" t="s">
        <v>531</v>
      </c>
      <c r="M73" s="268" t="s">
        <v>502</v>
      </c>
      <c r="N73" s="66" t="s">
        <v>502</v>
      </c>
      <c r="O73" s="66" t="s">
        <v>502</v>
      </c>
      <c r="P73" s="66" t="s">
        <v>502</v>
      </c>
      <c r="Q73" s="66" t="s">
        <v>512</v>
      </c>
      <c r="R73" s="246" t="s">
        <v>502</v>
      </c>
      <c r="S73" s="66">
        <v>5.5000000000000003E-4</v>
      </c>
      <c r="T73" s="26"/>
      <c r="U73" s="26"/>
      <c r="V73" s="26"/>
      <c r="W73" s="26"/>
      <c r="X73" s="26"/>
      <c r="Y73" s="26"/>
      <c r="Z73" s="25"/>
      <c r="AA73" s="25"/>
      <c r="AB73" s="25"/>
    </row>
    <row r="74" spans="1:28" s="2" customFormat="1" ht="32.25" customHeight="1" x14ac:dyDescent="0.2">
      <c r="A74" s="267">
        <v>53</v>
      </c>
      <c r="B74" s="268" t="s">
        <v>734</v>
      </c>
      <c r="C74" s="268" t="s">
        <v>502</v>
      </c>
      <c r="D74" s="268" t="s">
        <v>528</v>
      </c>
      <c r="E74" s="268" t="s">
        <v>735</v>
      </c>
      <c r="F74" s="268" t="s">
        <v>532</v>
      </c>
      <c r="G74" s="268" t="s">
        <v>529</v>
      </c>
      <c r="H74" s="268">
        <v>15</v>
      </c>
      <c r="I74" s="268">
        <v>6</v>
      </c>
      <c r="J74" s="268">
        <v>9</v>
      </c>
      <c r="K74" s="268" t="s">
        <v>533</v>
      </c>
      <c r="L74" s="268" t="s">
        <v>531</v>
      </c>
      <c r="M74" s="268" t="s">
        <v>502</v>
      </c>
      <c r="N74" s="66" t="s">
        <v>502</v>
      </c>
      <c r="O74" s="66" t="s">
        <v>502</v>
      </c>
      <c r="P74" s="66" t="s">
        <v>502</v>
      </c>
      <c r="Q74" s="66" t="s">
        <v>512</v>
      </c>
      <c r="R74" s="246" t="s">
        <v>502</v>
      </c>
      <c r="S74" s="66">
        <v>5.5000000000000003E-4</v>
      </c>
      <c r="T74" s="26"/>
      <c r="U74" s="26"/>
      <c r="V74" s="26"/>
      <c r="W74" s="26"/>
      <c r="X74" s="26"/>
      <c r="Y74" s="26"/>
      <c r="Z74" s="25"/>
      <c r="AA74" s="25"/>
      <c r="AB74" s="25"/>
    </row>
    <row r="75" spans="1:28" s="2" customFormat="1" ht="32.25" customHeight="1" x14ac:dyDescent="0.2">
      <c r="A75" s="267">
        <v>54</v>
      </c>
      <c r="B75" s="268" t="s">
        <v>593</v>
      </c>
      <c r="C75" s="268" t="s">
        <v>502</v>
      </c>
      <c r="D75" s="268" t="s">
        <v>528</v>
      </c>
      <c r="E75" s="268" t="s">
        <v>594</v>
      </c>
      <c r="F75" s="268" t="s">
        <v>532</v>
      </c>
      <c r="G75" s="268" t="s">
        <v>529</v>
      </c>
      <c r="H75" s="268">
        <v>6</v>
      </c>
      <c r="I75" s="268">
        <v>0</v>
      </c>
      <c r="J75" s="268">
        <v>6</v>
      </c>
      <c r="K75" s="268" t="s">
        <v>530</v>
      </c>
      <c r="L75" s="268" t="s">
        <v>531</v>
      </c>
      <c r="M75" s="268" t="s">
        <v>502</v>
      </c>
      <c r="N75" s="66" t="s">
        <v>502</v>
      </c>
      <c r="O75" s="66" t="s">
        <v>502</v>
      </c>
      <c r="P75" s="66" t="s">
        <v>502</v>
      </c>
      <c r="Q75" s="66" t="s">
        <v>512</v>
      </c>
      <c r="R75" s="246" t="s">
        <v>502</v>
      </c>
      <c r="S75" s="66">
        <v>5.5000000000000003E-4</v>
      </c>
      <c r="T75" s="26"/>
      <c r="U75" s="26"/>
      <c r="V75" s="26"/>
      <c r="W75" s="26"/>
      <c r="X75" s="26"/>
      <c r="Y75" s="26"/>
      <c r="Z75" s="25"/>
      <c r="AA75" s="25"/>
      <c r="AB75" s="25"/>
    </row>
    <row r="76" spans="1:28" s="2" customFormat="1" ht="32.25" customHeight="1" x14ac:dyDescent="0.2">
      <c r="A76" s="267">
        <v>55</v>
      </c>
      <c r="B76" s="268" t="s">
        <v>736</v>
      </c>
      <c r="C76" s="268" t="s">
        <v>502</v>
      </c>
      <c r="D76" s="268" t="s">
        <v>528</v>
      </c>
      <c r="E76" s="268" t="s">
        <v>737</v>
      </c>
      <c r="F76" s="268" t="s">
        <v>532</v>
      </c>
      <c r="G76" s="268" t="s">
        <v>529</v>
      </c>
      <c r="H76" s="268">
        <v>15</v>
      </c>
      <c r="I76" s="268">
        <v>5</v>
      </c>
      <c r="J76" s="268">
        <v>10</v>
      </c>
      <c r="K76" s="268" t="s">
        <v>533</v>
      </c>
      <c r="L76" s="268" t="s">
        <v>531</v>
      </c>
      <c r="M76" s="268" t="s">
        <v>502</v>
      </c>
      <c r="N76" s="66" t="s">
        <v>502</v>
      </c>
      <c r="O76" s="66" t="s">
        <v>502</v>
      </c>
      <c r="P76" s="66" t="s">
        <v>502</v>
      </c>
      <c r="Q76" s="66" t="s">
        <v>512</v>
      </c>
      <c r="R76" s="246" t="s">
        <v>502</v>
      </c>
      <c r="S76" s="66">
        <v>5.5000000000000003E-4</v>
      </c>
      <c r="T76" s="26"/>
      <c r="U76" s="26"/>
      <c r="V76" s="26"/>
      <c r="W76" s="26"/>
      <c r="X76" s="26"/>
      <c r="Y76" s="26"/>
      <c r="Z76" s="25"/>
      <c r="AA76" s="25"/>
      <c r="AB76" s="25"/>
    </row>
    <row r="77" spans="1:28" s="2" customFormat="1" ht="32.25" customHeight="1" x14ac:dyDescent="0.2">
      <c r="A77" s="267">
        <v>56</v>
      </c>
      <c r="B77" s="268" t="s">
        <v>738</v>
      </c>
      <c r="C77" s="268" t="s">
        <v>502</v>
      </c>
      <c r="D77" s="268" t="s">
        <v>528</v>
      </c>
      <c r="E77" s="268" t="s">
        <v>739</v>
      </c>
      <c r="F77" s="268" t="s">
        <v>532</v>
      </c>
      <c r="G77" s="268" t="s">
        <v>529</v>
      </c>
      <c r="H77" s="268">
        <v>2</v>
      </c>
      <c r="I77" s="268">
        <v>0</v>
      </c>
      <c r="J77" s="268">
        <v>2</v>
      </c>
      <c r="K77" s="268" t="s">
        <v>530</v>
      </c>
      <c r="L77" s="268" t="s">
        <v>531</v>
      </c>
      <c r="M77" s="268" t="s">
        <v>502</v>
      </c>
      <c r="N77" s="66" t="s">
        <v>502</v>
      </c>
      <c r="O77" s="66" t="s">
        <v>502</v>
      </c>
      <c r="P77" s="66" t="s">
        <v>502</v>
      </c>
      <c r="Q77" s="66" t="s">
        <v>512</v>
      </c>
      <c r="R77" s="246" t="s">
        <v>502</v>
      </c>
      <c r="S77" s="66">
        <v>2.2395100000000001E-3</v>
      </c>
      <c r="T77" s="26"/>
      <c r="U77" s="26"/>
      <c r="V77" s="26"/>
      <c r="W77" s="26"/>
      <c r="X77" s="26"/>
      <c r="Y77" s="26"/>
      <c r="Z77" s="25"/>
      <c r="AA77" s="25"/>
      <c r="AB77" s="25"/>
    </row>
    <row r="78" spans="1:28" s="2" customFormat="1" ht="32.25" customHeight="1" x14ac:dyDescent="0.2">
      <c r="A78" s="267">
        <v>57</v>
      </c>
      <c r="B78" s="268" t="s">
        <v>595</v>
      </c>
      <c r="C78" s="268" t="s">
        <v>502</v>
      </c>
      <c r="D78" s="268" t="s">
        <v>528</v>
      </c>
      <c r="E78" s="268" t="s">
        <v>596</v>
      </c>
      <c r="F78" s="268" t="s">
        <v>532</v>
      </c>
      <c r="G78" s="268" t="s">
        <v>529</v>
      </c>
      <c r="H78" s="268">
        <v>15</v>
      </c>
      <c r="I78" s="268">
        <v>1</v>
      </c>
      <c r="J78" s="268">
        <v>14</v>
      </c>
      <c r="K78" s="268" t="s">
        <v>533</v>
      </c>
      <c r="L78" s="268" t="s">
        <v>531</v>
      </c>
      <c r="M78" s="268" t="s">
        <v>502</v>
      </c>
      <c r="N78" s="66" t="s">
        <v>502</v>
      </c>
      <c r="O78" s="66" t="s">
        <v>502</v>
      </c>
      <c r="P78" s="66" t="s">
        <v>502</v>
      </c>
      <c r="Q78" s="66" t="s">
        <v>512</v>
      </c>
      <c r="R78" s="246" t="s">
        <v>502</v>
      </c>
      <c r="S78" s="66">
        <v>5.5000000000000003E-4</v>
      </c>
      <c r="T78" s="26"/>
      <c r="U78" s="26"/>
      <c r="V78" s="26"/>
      <c r="W78" s="26"/>
      <c r="X78" s="26"/>
      <c r="Y78" s="26"/>
      <c r="Z78" s="25"/>
      <c r="AA78" s="25"/>
      <c r="AB78" s="25"/>
    </row>
    <row r="79" spans="1:28" s="2" customFormat="1" ht="32.25" customHeight="1" x14ac:dyDescent="0.2">
      <c r="A79" s="267">
        <v>58</v>
      </c>
      <c r="B79" s="268" t="s">
        <v>597</v>
      </c>
      <c r="C79" s="268" t="s">
        <v>502</v>
      </c>
      <c r="D79" s="268" t="s">
        <v>528</v>
      </c>
      <c r="E79" s="268" t="s">
        <v>598</v>
      </c>
      <c r="F79" s="268" t="s">
        <v>532</v>
      </c>
      <c r="G79" s="268" t="s">
        <v>529</v>
      </c>
      <c r="H79" s="268">
        <v>15</v>
      </c>
      <c r="I79" s="268">
        <v>0</v>
      </c>
      <c r="J79" s="268">
        <v>15</v>
      </c>
      <c r="K79" s="268" t="s">
        <v>533</v>
      </c>
      <c r="L79" s="268" t="s">
        <v>531</v>
      </c>
      <c r="M79" s="268" t="s">
        <v>502</v>
      </c>
      <c r="N79" s="66" t="s">
        <v>502</v>
      </c>
      <c r="O79" s="66" t="s">
        <v>502</v>
      </c>
      <c r="P79" s="66" t="s">
        <v>502</v>
      </c>
      <c r="Q79" s="66" t="s">
        <v>512</v>
      </c>
      <c r="R79" s="246" t="s">
        <v>502</v>
      </c>
      <c r="S79" s="66">
        <v>5.5000000000000003E-4</v>
      </c>
      <c r="T79" s="26"/>
      <c r="U79" s="26"/>
      <c r="V79" s="26"/>
      <c r="W79" s="26"/>
      <c r="X79" s="26"/>
      <c r="Y79" s="26"/>
      <c r="Z79" s="25"/>
      <c r="AA79" s="25"/>
      <c r="AB79" s="25"/>
    </row>
    <row r="80" spans="1:28" s="2" customFormat="1" ht="32.25" customHeight="1" x14ac:dyDescent="0.2">
      <c r="A80" s="267">
        <v>59</v>
      </c>
      <c r="B80" s="268" t="s">
        <v>599</v>
      </c>
      <c r="C80" s="268" t="s">
        <v>502</v>
      </c>
      <c r="D80" s="268" t="s">
        <v>528</v>
      </c>
      <c r="E80" s="268" t="s">
        <v>600</v>
      </c>
      <c r="F80" s="268" t="s">
        <v>532</v>
      </c>
      <c r="G80" s="268" t="s">
        <v>529</v>
      </c>
      <c r="H80" s="268">
        <v>15</v>
      </c>
      <c r="I80" s="268">
        <v>0</v>
      </c>
      <c r="J80" s="268">
        <v>15</v>
      </c>
      <c r="K80" s="268" t="s">
        <v>533</v>
      </c>
      <c r="L80" s="268" t="s">
        <v>531</v>
      </c>
      <c r="M80" s="268" t="s">
        <v>502</v>
      </c>
      <c r="N80" s="66" t="s">
        <v>502</v>
      </c>
      <c r="O80" s="66" t="s">
        <v>502</v>
      </c>
      <c r="P80" s="66" t="s">
        <v>502</v>
      </c>
      <c r="Q80" s="66" t="s">
        <v>512</v>
      </c>
      <c r="R80" s="246" t="s">
        <v>502</v>
      </c>
      <c r="S80" s="66">
        <v>5.5000000000000003E-4</v>
      </c>
      <c r="T80" s="26"/>
      <c r="U80" s="26"/>
      <c r="V80" s="26"/>
      <c r="W80" s="26"/>
      <c r="X80" s="26"/>
      <c r="Y80" s="26"/>
      <c r="Z80" s="25"/>
      <c r="AA80" s="25"/>
      <c r="AB80" s="25"/>
    </row>
    <row r="81" spans="1:28" s="2" customFormat="1" ht="32.25" customHeight="1" x14ac:dyDescent="0.2">
      <c r="A81" s="267">
        <v>60</v>
      </c>
      <c r="B81" s="268" t="s">
        <v>740</v>
      </c>
      <c r="C81" s="268" t="s">
        <v>502</v>
      </c>
      <c r="D81" s="268" t="s">
        <v>528</v>
      </c>
      <c r="E81" s="268" t="s">
        <v>741</v>
      </c>
      <c r="F81" s="268" t="s">
        <v>532</v>
      </c>
      <c r="G81" s="268" t="s">
        <v>529</v>
      </c>
      <c r="H81" s="268">
        <v>10</v>
      </c>
      <c r="I81" s="268">
        <v>0</v>
      </c>
      <c r="J81" s="268">
        <v>10</v>
      </c>
      <c r="K81" s="268" t="s">
        <v>530</v>
      </c>
      <c r="L81" s="268" t="s">
        <v>531</v>
      </c>
      <c r="M81" s="268" t="s">
        <v>502</v>
      </c>
      <c r="N81" s="66" t="s">
        <v>502</v>
      </c>
      <c r="O81" s="66" t="s">
        <v>502</v>
      </c>
      <c r="P81" s="66" t="s">
        <v>502</v>
      </c>
      <c r="Q81" s="66" t="s">
        <v>512</v>
      </c>
      <c r="R81" s="246" t="s">
        <v>502</v>
      </c>
      <c r="S81" s="66">
        <v>5.5000000000000003E-4</v>
      </c>
      <c r="T81" s="26"/>
      <c r="U81" s="26"/>
      <c r="V81" s="26"/>
      <c r="W81" s="26"/>
      <c r="X81" s="26"/>
      <c r="Y81" s="26"/>
      <c r="Z81" s="25"/>
      <c r="AA81" s="25"/>
      <c r="AB81" s="25"/>
    </row>
    <row r="82" spans="1:28" s="2" customFormat="1" ht="32.25" customHeight="1" x14ac:dyDescent="0.2">
      <c r="A82" s="267">
        <v>61</v>
      </c>
      <c r="B82" s="268" t="s">
        <v>742</v>
      </c>
      <c r="C82" s="268" t="s">
        <v>502</v>
      </c>
      <c r="D82" s="268" t="s">
        <v>528</v>
      </c>
      <c r="E82" s="268" t="s">
        <v>743</v>
      </c>
      <c r="F82" s="268" t="s">
        <v>532</v>
      </c>
      <c r="G82" s="268" t="s">
        <v>529</v>
      </c>
      <c r="H82" s="268">
        <v>10</v>
      </c>
      <c r="I82" s="268">
        <v>6</v>
      </c>
      <c r="J82" s="268">
        <v>4</v>
      </c>
      <c r="K82" s="268" t="s">
        <v>530</v>
      </c>
      <c r="L82" s="268" t="s">
        <v>531</v>
      </c>
      <c r="M82" s="268" t="s">
        <v>502</v>
      </c>
      <c r="N82" s="66" t="s">
        <v>502</v>
      </c>
      <c r="O82" s="66" t="s">
        <v>502</v>
      </c>
      <c r="P82" s="66" t="s">
        <v>502</v>
      </c>
      <c r="Q82" s="66" t="s">
        <v>512</v>
      </c>
      <c r="R82" s="246" t="s">
        <v>502</v>
      </c>
      <c r="S82" s="66">
        <v>5.5000000000000003E-4</v>
      </c>
      <c r="T82" s="26"/>
      <c r="U82" s="26"/>
      <c r="V82" s="26"/>
      <c r="W82" s="26"/>
      <c r="X82" s="26"/>
      <c r="Y82" s="26"/>
      <c r="Z82" s="25"/>
      <c r="AA82" s="25"/>
      <c r="AB82" s="25"/>
    </row>
    <row r="83" spans="1:28" s="2" customFormat="1" ht="32.25" customHeight="1" x14ac:dyDescent="0.2">
      <c r="A83" s="267">
        <v>62</v>
      </c>
      <c r="B83" s="268" t="s">
        <v>601</v>
      </c>
      <c r="C83" s="268" t="s">
        <v>502</v>
      </c>
      <c r="D83" s="268" t="s">
        <v>528</v>
      </c>
      <c r="E83" s="268" t="s">
        <v>602</v>
      </c>
      <c r="F83" s="268" t="s">
        <v>532</v>
      </c>
      <c r="G83" s="268" t="s">
        <v>529</v>
      </c>
      <c r="H83" s="268">
        <v>15</v>
      </c>
      <c r="I83" s="268">
        <v>0</v>
      </c>
      <c r="J83" s="268">
        <v>15</v>
      </c>
      <c r="K83" s="268" t="s">
        <v>533</v>
      </c>
      <c r="L83" s="268" t="s">
        <v>531</v>
      </c>
      <c r="M83" s="268" t="s">
        <v>502</v>
      </c>
      <c r="N83" s="66" t="s">
        <v>502</v>
      </c>
      <c r="O83" s="66" t="s">
        <v>502</v>
      </c>
      <c r="P83" s="66" t="s">
        <v>502</v>
      </c>
      <c r="Q83" s="66" t="s">
        <v>512</v>
      </c>
      <c r="R83" s="246" t="s">
        <v>502</v>
      </c>
      <c r="S83" s="66">
        <v>5.5000000000000003E-4</v>
      </c>
      <c r="T83" s="26"/>
      <c r="U83" s="26"/>
      <c r="V83" s="26"/>
      <c r="W83" s="26"/>
      <c r="X83" s="26"/>
      <c r="Y83" s="26"/>
      <c r="Z83" s="25"/>
      <c r="AA83" s="25"/>
      <c r="AB83" s="25"/>
    </row>
    <row r="84" spans="1:28" s="2" customFormat="1" ht="32.25" customHeight="1" x14ac:dyDescent="0.2">
      <c r="A84" s="267">
        <v>63</v>
      </c>
      <c r="B84" s="268" t="s">
        <v>603</v>
      </c>
      <c r="C84" s="268" t="s">
        <v>502</v>
      </c>
      <c r="D84" s="268" t="s">
        <v>528</v>
      </c>
      <c r="E84" s="268" t="s">
        <v>604</v>
      </c>
      <c r="F84" s="268" t="s">
        <v>532</v>
      </c>
      <c r="G84" s="268" t="s">
        <v>529</v>
      </c>
      <c r="H84" s="268">
        <v>15</v>
      </c>
      <c r="I84" s="268">
        <v>0</v>
      </c>
      <c r="J84" s="268">
        <v>15</v>
      </c>
      <c r="K84" s="268" t="s">
        <v>533</v>
      </c>
      <c r="L84" s="268" t="s">
        <v>531</v>
      </c>
      <c r="M84" s="268" t="s">
        <v>502</v>
      </c>
      <c r="N84" s="66" t="s">
        <v>502</v>
      </c>
      <c r="O84" s="66" t="s">
        <v>502</v>
      </c>
      <c r="P84" s="66" t="s">
        <v>502</v>
      </c>
      <c r="Q84" s="66" t="s">
        <v>512</v>
      </c>
      <c r="R84" s="246" t="s">
        <v>502</v>
      </c>
      <c r="S84" s="66">
        <v>5.5000000000000003E-4</v>
      </c>
      <c r="T84" s="26"/>
      <c r="U84" s="26"/>
      <c r="V84" s="26"/>
      <c r="W84" s="26"/>
      <c r="X84" s="26"/>
      <c r="Y84" s="26"/>
      <c r="Z84" s="25"/>
      <c r="AA84" s="25"/>
      <c r="AB84" s="25"/>
    </row>
    <row r="85" spans="1:28" s="2" customFormat="1" ht="32.25" customHeight="1" x14ac:dyDescent="0.2">
      <c r="A85" s="267">
        <v>64</v>
      </c>
      <c r="B85" s="268" t="s">
        <v>744</v>
      </c>
      <c r="C85" s="268" t="s">
        <v>502</v>
      </c>
      <c r="D85" s="268" t="s">
        <v>528</v>
      </c>
      <c r="E85" s="268" t="s">
        <v>745</v>
      </c>
      <c r="F85" s="268" t="s">
        <v>532</v>
      </c>
      <c r="G85" s="268" t="s">
        <v>529</v>
      </c>
      <c r="H85" s="268">
        <v>10</v>
      </c>
      <c r="I85" s="268">
        <v>0</v>
      </c>
      <c r="J85" s="268">
        <v>10</v>
      </c>
      <c r="K85" s="268" t="s">
        <v>530</v>
      </c>
      <c r="L85" s="268" t="s">
        <v>531</v>
      </c>
      <c r="M85" s="268" t="s">
        <v>502</v>
      </c>
      <c r="N85" s="66" t="s">
        <v>502</v>
      </c>
      <c r="O85" s="66" t="s">
        <v>502</v>
      </c>
      <c r="P85" s="66" t="s">
        <v>502</v>
      </c>
      <c r="Q85" s="66" t="s">
        <v>512</v>
      </c>
      <c r="R85" s="246" t="s">
        <v>502</v>
      </c>
      <c r="S85" s="66">
        <v>5.5000000000000003E-4</v>
      </c>
      <c r="T85" s="26"/>
      <c r="U85" s="26"/>
      <c r="V85" s="26"/>
      <c r="W85" s="26"/>
      <c r="X85" s="26"/>
      <c r="Y85" s="26"/>
      <c r="Z85" s="25"/>
      <c r="AA85" s="25"/>
      <c r="AB85" s="25"/>
    </row>
    <row r="86" spans="1:28" s="2" customFormat="1" ht="32.25" customHeight="1" x14ac:dyDescent="0.2">
      <c r="A86" s="267">
        <v>65</v>
      </c>
      <c r="B86" s="268" t="s">
        <v>746</v>
      </c>
      <c r="C86" s="268" t="s">
        <v>502</v>
      </c>
      <c r="D86" s="268" t="s">
        <v>528</v>
      </c>
      <c r="E86" s="268" t="s">
        <v>747</v>
      </c>
      <c r="F86" s="268" t="s">
        <v>532</v>
      </c>
      <c r="G86" s="268" t="s">
        <v>529</v>
      </c>
      <c r="H86" s="268">
        <v>10</v>
      </c>
      <c r="I86" s="268">
        <v>0</v>
      </c>
      <c r="J86" s="268">
        <v>10</v>
      </c>
      <c r="K86" s="268" t="s">
        <v>530</v>
      </c>
      <c r="L86" s="268" t="s">
        <v>531</v>
      </c>
      <c r="M86" s="268" t="s">
        <v>502</v>
      </c>
      <c r="N86" s="66" t="s">
        <v>502</v>
      </c>
      <c r="O86" s="66" t="s">
        <v>502</v>
      </c>
      <c r="P86" s="66" t="s">
        <v>502</v>
      </c>
      <c r="Q86" s="66" t="s">
        <v>512</v>
      </c>
      <c r="R86" s="246" t="s">
        <v>502</v>
      </c>
      <c r="S86" s="66">
        <v>5.5000000000000003E-4</v>
      </c>
      <c r="T86" s="26"/>
      <c r="U86" s="26"/>
      <c r="V86" s="26"/>
      <c r="W86" s="26"/>
      <c r="X86" s="26"/>
      <c r="Y86" s="26"/>
      <c r="Z86" s="25"/>
      <c r="AA86" s="25"/>
      <c r="AB86" s="25"/>
    </row>
    <row r="87" spans="1:28" s="2" customFormat="1" ht="32.25" customHeight="1" x14ac:dyDescent="0.2">
      <c r="A87" s="267">
        <v>66</v>
      </c>
      <c r="B87" s="268" t="s">
        <v>748</v>
      </c>
      <c r="C87" s="268" t="s">
        <v>502</v>
      </c>
      <c r="D87" s="268" t="s">
        <v>528</v>
      </c>
      <c r="E87" s="268" t="s">
        <v>749</v>
      </c>
      <c r="F87" s="268" t="s">
        <v>532</v>
      </c>
      <c r="G87" s="268" t="s">
        <v>529</v>
      </c>
      <c r="H87" s="268">
        <v>15</v>
      </c>
      <c r="I87" s="268">
        <v>0</v>
      </c>
      <c r="J87" s="268">
        <v>15</v>
      </c>
      <c r="K87" s="268" t="s">
        <v>533</v>
      </c>
      <c r="L87" s="268" t="s">
        <v>531</v>
      </c>
      <c r="M87" s="268" t="s">
        <v>502</v>
      </c>
      <c r="N87" s="66" t="s">
        <v>502</v>
      </c>
      <c r="O87" s="66" t="s">
        <v>502</v>
      </c>
      <c r="P87" s="66" t="s">
        <v>502</v>
      </c>
      <c r="Q87" s="66" t="s">
        <v>512</v>
      </c>
      <c r="R87" s="246" t="s">
        <v>502</v>
      </c>
      <c r="S87" s="66">
        <v>1.418616E-2</v>
      </c>
      <c r="T87" s="26"/>
      <c r="U87" s="26"/>
      <c r="V87" s="26"/>
      <c r="W87" s="26"/>
      <c r="X87" s="26"/>
      <c r="Y87" s="26"/>
      <c r="Z87" s="25"/>
      <c r="AA87" s="25"/>
      <c r="AB87" s="25"/>
    </row>
    <row r="88" spans="1:28" s="2" customFormat="1" ht="32.25" customHeight="1" x14ac:dyDescent="0.2">
      <c r="A88" s="267">
        <v>67</v>
      </c>
      <c r="B88" s="268" t="s">
        <v>750</v>
      </c>
      <c r="C88" s="268" t="s">
        <v>502</v>
      </c>
      <c r="D88" s="268" t="s">
        <v>528</v>
      </c>
      <c r="E88" s="268" t="s">
        <v>751</v>
      </c>
      <c r="F88" s="268" t="s">
        <v>532</v>
      </c>
      <c r="G88" s="268" t="s">
        <v>529</v>
      </c>
      <c r="H88" s="268">
        <v>15</v>
      </c>
      <c r="I88" s="268">
        <v>0</v>
      </c>
      <c r="J88" s="268">
        <v>15</v>
      </c>
      <c r="K88" s="268" t="s">
        <v>533</v>
      </c>
      <c r="L88" s="268" t="s">
        <v>531</v>
      </c>
      <c r="M88" s="268" t="s">
        <v>502</v>
      </c>
      <c r="N88" s="66" t="s">
        <v>502</v>
      </c>
      <c r="O88" s="66" t="s">
        <v>502</v>
      </c>
      <c r="P88" s="66" t="s">
        <v>502</v>
      </c>
      <c r="Q88" s="66" t="s">
        <v>512</v>
      </c>
      <c r="R88" s="246" t="s">
        <v>502</v>
      </c>
      <c r="S88" s="66">
        <v>1.418616E-2</v>
      </c>
      <c r="T88" s="26"/>
      <c r="U88" s="26"/>
      <c r="V88" s="26"/>
      <c r="W88" s="26"/>
      <c r="X88" s="26"/>
      <c r="Y88" s="26"/>
      <c r="Z88" s="25"/>
      <c r="AA88" s="25"/>
      <c r="AB88" s="25"/>
    </row>
    <row r="89" spans="1:28" s="2" customFormat="1" ht="32.25" customHeight="1" x14ac:dyDescent="0.2">
      <c r="A89" s="267">
        <v>68</v>
      </c>
      <c r="B89" s="268" t="s">
        <v>752</v>
      </c>
      <c r="C89" s="268" t="s">
        <v>502</v>
      </c>
      <c r="D89" s="268" t="s">
        <v>528</v>
      </c>
      <c r="E89" s="268" t="s">
        <v>753</v>
      </c>
      <c r="F89" s="268" t="s">
        <v>532</v>
      </c>
      <c r="G89" s="268" t="s">
        <v>529</v>
      </c>
      <c r="H89" s="268">
        <v>15</v>
      </c>
      <c r="I89" s="268">
        <v>0</v>
      </c>
      <c r="J89" s="268">
        <v>15</v>
      </c>
      <c r="K89" s="268" t="s">
        <v>533</v>
      </c>
      <c r="L89" s="268" t="s">
        <v>531</v>
      </c>
      <c r="M89" s="268" t="s">
        <v>502</v>
      </c>
      <c r="N89" s="66" t="s">
        <v>502</v>
      </c>
      <c r="O89" s="66" t="s">
        <v>502</v>
      </c>
      <c r="P89" s="66" t="s">
        <v>502</v>
      </c>
      <c r="Q89" s="66" t="s">
        <v>512</v>
      </c>
      <c r="R89" s="246" t="s">
        <v>502</v>
      </c>
      <c r="S89" s="66">
        <v>1.418616E-2</v>
      </c>
      <c r="T89" s="26"/>
      <c r="U89" s="26"/>
      <c r="V89" s="26"/>
      <c r="W89" s="26"/>
      <c r="X89" s="26"/>
      <c r="Y89" s="26"/>
      <c r="Z89" s="25"/>
      <c r="AA89" s="25"/>
      <c r="AB89" s="25"/>
    </row>
    <row r="90" spans="1:28" s="2" customFormat="1" ht="32.25" customHeight="1" x14ac:dyDescent="0.2">
      <c r="A90" s="267">
        <v>69</v>
      </c>
      <c r="B90" s="268" t="s">
        <v>754</v>
      </c>
      <c r="C90" s="268" t="s">
        <v>502</v>
      </c>
      <c r="D90" s="268" t="s">
        <v>528</v>
      </c>
      <c r="E90" s="268" t="s">
        <v>755</v>
      </c>
      <c r="F90" s="268" t="s">
        <v>532</v>
      </c>
      <c r="G90" s="268" t="s">
        <v>529</v>
      </c>
      <c r="H90" s="268">
        <v>15</v>
      </c>
      <c r="I90" s="268">
        <v>0</v>
      </c>
      <c r="J90" s="268">
        <v>15</v>
      </c>
      <c r="K90" s="268" t="s">
        <v>533</v>
      </c>
      <c r="L90" s="268" t="s">
        <v>531</v>
      </c>
      <c r="M90" s="268" t="s">
        <v>502</v>
      </c>
      <c r="N90" s="66" t="s">
        <v>502</v>
      </c>
      <c r="O90" s="66" t="s">
        <v>502</v>
      </c>
      <c r="P90" s="66" t="s">
        <v>502</v>
      </c>
      <c r="Q90" s="66" t="s">
        <v>512</v>
      </c>
      <c r="R90" s="246" t="s">
        <v>502</v>
      </c>
      <c r="S90" s="66">
        <v>1.418616E-2</v>
      </c>
      <c r="T90" s="26"/>
      <c r="U90" s="26"/>
      <c r="V90" s="26"/>
      <c r="W90" s="26"/>
      <c r="X90" s="26"/>
      <c r="Y90" s="26"/>
      <c r="Z90" s="25"/>
      <c r="AA90" s="25"/>
      <c r="AB90" s="25"/>
    </row>
    <row r="91" spans="1:28" s="2" customFormat="1" ht="32.25" customHeight="1" x14ac:dyDescent="0.2">
      <c r="A91" s="267">
        <v>70</v>
      </c>
      <c r="B91" s="268" t="s">
        <v>756</v>
      </c>
      <c r="C91" s="268" t="s">
        <v>502</v>
      </c>
      <c r="D91" s="268" t="s">
        <v>528</v>
      </c>
      <c r="E91" s="268" t="s">
        <v>757</v>
      </c>
      <c r="F91" s="268" t="s">
        <v>532</v>
      </c>
      <c r="G91" s="268" t="s">
        <v>529</v>
      </c>
      <c r="H91" s="268">
        <v>15</v>
      </c>
      <c r="I91" s="268">
        <v>0</v>
      </c>
      <c r="J91" s="268">
        <v>15</v>
      </c>
      <c r="K91" s="268" t="s">
        <v>533</v>
      </c>
      <c r="L91" s="268" t="s">
        <v>531</v>
      </c>
      <c r="M91" s="268" t="s">
        <v>502</v>
      </c>
      <c r="N91" s="66" t="s">
        <v>502</v>
      </c>
      <c r="O91" s="66" t="s">
        <v>502</v>
      </c>
      <c r="P91" s="66" t="s">
        <v>502</v>
      </c>
      <c r="Q91" s="66" t="s">
        <v>512</v>
      </c>
      <c r="R91" s="246" t="s">
        <v>502</v>
      </c>
      <c r="S91" s="66">
        <v>1.418616E-2</v>
      </c>
      <c r="T91" s="26"/>
      <c r="U91" s="26"/>
      <c r="V91" s="26"/>
      <c r="W91" s="26"/>
      <c r="X91" s="26"/>
      <c r="Y91" s="26"/>
      <c r="Z91" s="25"/>
      <c r="AA91" s="25"/>
      <c r="AB91" s="25"/>
    </row>
    <row r="92" spans="1:28" s="2" customFormat="1" ht="32.25" customHeight="1" x14ac:dyDescent="0.2">
      <c r="A92" s="267">
        <v>71</v>
      </c>
      <c r="B92" s="268" t="s">
        <v>758</v>
      </c>
      <c r="C92" s="268" t="s">
        <v>502</v>
      </c>
      <c r="D92" s="268" t="s">
        <v>528</v>
      </c>
      <c r="E92" s="268" t="s">
        <v>759</v>
      </c>
      <c r="F92" s="268" t="s">
        <v>532</v>
      </c>
      <c r="G92" s="268" t="s">
        <v>529</v>
      </c>
      <c r="H92" s="268">
        <v>15</v>
      </c>
      <c r="I92" s="268">
        <v>0</v>
      </c>
      <c r="J92" s="268">
        <v>15</v>
      </c>
      <c r="K92" s="268" t="s">
        <v>533</v>
      </c>
      <c r="L92" s="268" t="s">
        <v>531</v>
      </c>
      <c r="M92" s="268" t="s">
        <v>502</v>
      </c>
      <c r="N92" s="66" t="s">
        <v>502</v>
      </c>
      <c r="O92" s="66" t="s">
        <v>502</v>
      </c>
      <c r="P92" s="66" t="s">
        <v>502</v>
      </c>
      <c r="Q92" s="66" t="s">
        <v>512</v>
      </c>
      <c r="R92" s="246" t="s">
        <v>502</v>
      </c>
      <c r="S92" s="66">
        <v>1.418616E-2</v>
      </c>
      <c r="T92" s="26"/>
      <c r="U92" s="26"/>
      <c r="V92" s="26"/>
      <c r="W92" s="26"/>
      <c r="X92" s="26"/>
      <c r="Y92" s="26"/>
      <c r="Z92" s="25"/>
      <c r="AA92" s="25"/>
      <c r="AB92" s="25"/>
    </row>
    <row r="93" spans="1:28" s="2" customFormat="1" ht="32.25" customHeight="1" x14ac:dyDescent="0.2">
      <c r="A93" s="267">
        <v>72</v>
      </c>
      <c r="B93" s="268" t="s">
        <v>760</v>
      </c>
      <c r="C93" s="268" t="s">
        <v>502</v>
      </c>
      <c r="D93" s="268" t="s">
        <v>528</v>
      </c>
      <c r="E93" s="268" t="s">
        <v>761</v>
      </c>
      <c r="F93" s="268" t="s">
        <v>532</v>
      </c>
      <c r="G93" s="268" t="s">
        <v>529</v>
      </c>
      <c r="H93" s="268">
        <v>15</v>
      </c>
      <c r="I93" s="268">
        <v>0</v>
      </c>
      <c r="J93" s="268">
        <v>15</v>
      </c>
      <c r="K93" s="268" t="s">
        <v>533</v>
      </c>
      <c r="L93" s="268" t="s">
        <v>531</v>
      </c>
      <c r="M93" s="268" t="s">
        <v>502</v>
      </c>
      <c r="N93" s="66" t="s">
        <v>502</v>
      </c>
      <c r="O93" s="66" t="s">
        <v>502</v>
      </c>
      <c r="P93" s="66" t="s">
        <v>502</v>
      </c>
      <c r="Q93" s="66" t="s">
        <v>512</v>
      </c>
      <c r="R93" s="246" t="s">
        <v>502</v>
      </c>
      <c r="S93" s="66">
        <v>1.418616E-2</v>
      </c>
      <c r="T93" s="26"/>
      <c r="U93" s="26"/>
      <c r="V93" s="26"/>
      <c r="W93" s="26"/>
      <c r="X93" s="26"/>
      <c r="Y93" s="26"/>
      <c r="Z93" s="25"/>
      <c r="AA93" s="25"/>
      <c r="AB93" s="25"/>
    </row>
    <row r="94" spans="1:28" s="2" customFormat="1" ht="32.25" customHeight="1" x14ac:dyDescent="0.2">
      <c r="A94" s="267">
        <v>73</v>
      </c>
      <c r="B94" s="268" t="s">
        <v>762</v>
      </c>
      <c r="C94" s="268" t="s">
        <v>502</v>
      </c>
      <c r="D94" s="268" t="s">
        <v>528</v>
      </c>
      <c r="E94" s="268" t="s">
        <v>763</v>
      </c>
      <c r="F94" s="268" t="s">
        <v>532</v>
      </c>
      <c r="G94" s="268" t="s">
        <v>529</v>
      </c>
      <c r="H94" s="268">
        <v>15</v>
      </c>
      <c r="I94" s="268">
        <v>0</v>
      </c>
      <c r="J94" s="268">
        <v>15</v>
      </c>
      <c r="K94" s="268" t="s">
        <v>533</v>
      </c>
      <c r="L94" s="268" t="s">
        <v>531</v>
      </c>
      <c r="M94" s="268" t="s">
        <v>502</v>
      </c>
      <c r="N94" s="66" t="s">
        <v>502</v>
      </c>
      <c r="O94" s="66" t="s">
        <v>502</v>
      </c>
      <c r="P94" s="66" t="s">
        <v>502</v>
      </c>
      <c r="Q94" s="66" t="s">
        <v>512</v>
      </c>
      <c r="R94" s="246" t="s">
        <v>502</v>
      </c>
      <c r="S94" s="66">
        <v>1.418616E-2</v>
      </c>
      <c r="T94" s="26"/>
      <c r="U94" s="26"/>
      <c r="V94" s="26"/>
      <c r="W94" s="26"/>
      <c r="X94" s="26"/>
      <c r="Y94" s="26"/>
      <c r="Z94" s="25"/>
      <c r="AA94" s="25"/>
      <c r="AB94" s="25"/>
    </row>
    <row r="95" spans="1:28" s="2" customFormat="1" ht="32.25" customHeight="1" x14ac:dyDescent="0.2">
      <c r="A95" s="267">
        <v>74</v>
      </c>
      <c r="B95" s="268" t="s">
        <v>764</v>
      </c>
      <c r="C95" s="268" t="s">
        <v>502</v>
      </c>
      <c r="D95" s="268" t="s">
        <v>528</v>
      </c>
      <c r="E95" s="268" t="s">
        <v>765</v>
      </c>
      <c r="F95" s="268" t="s">
        <v>532</v>
      </c>
      <c r="G95" s="268" t="s">
        <v>529</v>
      </c>
      <c r="H95" s="268">
        <v>15</v>
      </c>
      <c r="I95" s="268">
        <v>0</v>
      </c>
      <c r="J95" s="268">
        <v>15</v>
      </c>
      <c r="K95" s="268" t="s">
        <v>533</v>
      </c>
      <c r="L95" s="268" t="s">
        <v>531</v>
      </c>
      <c r="M95" s="268" t="s">
        <v>502</v>
      </c>
      <c r="N95" s="66" t="s">
        <v>502</v>
      </c>
      <c r="O95" s="66" t="s">
        <v>502</v>
      </c>
      <c r="P95" s="66" t="s">
        <v>502</v>
      </c>
      <c r="Q95" s="66" t="s">
        <v>512</v>
      </c>
      <c r="R95" s="246" t="s">
        <v>502</v>
      </c>
      <c r="S95" s="66">
        <v>5.5000000000000003E-4</v>
      </c>
      <c r="T95" s="26"/>
      <c r="U95" s="26"/>
      <c r="V95" s="26"/>
      <c r="W95" s="26"/>
      <c r="X95" s="26"/>
      <c r="Y95" s="26"/>
      <c r="Z95" s="25"/>
      <c r="AA95" s="25"/>
      <c r="AB95" s="25"/>
    </row>
    <row r="96" spans="1:28" s="2" customFormat="1" ht="32.25" customHeight="1" x14ac:dyDescent="0.2">
      <c r="A96" s="267">
        <v>75</v>
      </c>
      <c r="B96" s="268" t="s">
        <v>766</v>
      </c>
      <c r="C96" s="268" t="s">
        <v>502</v>
      </c>
      <c r="D96" s="268" t="s">
        <v>528</v>
      </c>
      <c r="E96" s="268" t="s">
        <v>767</v>
      </c>
      <c r="F96" s="268" t="s">
        <v>532</v>
      </c>
      <c r="G96" s="268" t="s">
        <v>529</v>
      </c>
      <c r="H96" s="268">
        <v>15</v>
      </c>
      <c r="I96" s="268">
        <v>0</v>
      </c>
      <c r="J96" s="268">
        <v>15</v>
      </c>
      <c r="K96" s="268" t="s">
        <v>533</v>
      </c>
      <c r="L96" s="268" t="s">
        <v>531</v>
      </c>
      <c r="M96" s="268" t="s">
        <v>502</v>
      </c>
      <c r="N96" s="66" t="s">
        <v>502</v>
      </c>
      <c r="O96" s="66" t="s">
        <v>502</v>
      </c>
      <c r="P96" s="66" t="s">
        <v>502</v>
      </c>
      <c r="Q96" s="66" t="s">
        <v>512</v>
      </c>
      <c r="R96" s="246" t="s">
        <v>502</v>
      </c>
      <c r="S96" s="66">
        <v>1.418616E-2</v>
      </c>
      <c r="T96" s="26"/>
      <c r="U96" s="26"/>
      <c r="V96" s="26"/>
      <c r="W96" s="26"/>
      <c r="X96" s="26"/>
      <c r="Y96" s="26"/>
      <c r="Z96" s="25"/>
      <c r="AA96" s="25"/>
      <c r="AB96" s="25"/>
    </row>
    <row r="97" spans="1:28" s="2" customFormat="1" ht="32.25" customHeight="1" x14ac:dyDescent="0.2">
      <c r="A97" s="267">
        <v>76</v>
      </c>
      <c r="B97" s="268" t="s">
        <v>768</v>
      </c>
      <c r="C97" s="268" t="s">
        <v>502</v>
      </c>
      <c r="D97" s="268" t="s">
        <v>528</v>
      </c>
      <c r="E97" s="268" t="s">
        <v>769</v>
      </c>
      <c r="F97" s="268" t="s">
        <v>532</v>
      </c>
      <c r="G97" s="268" t="s">
        <v>529</v>
      </c>
      <c r="H97" s="268">
        <v>15</v>
      </c>
      <c r="I97" s="268">
        <v>0</v>
      </c>
      <c r="J97" s="268">
        <v>15</v>
      </c>
      <c r="K97" s="268" t="s">
        <v>533</v>
      </c>
      <c r="L97" s="268" t="s">
        <v>531</v>
      </c>
      <c r="M97" s="268" t="s">
        <v>502</v>
      </c>
      <c r="N97" s="66" t="s">
        <v>502</v>
      </c>
      <c r="O97" s="66" t="s">
        <v>502</v>
      </c>
      <c r="P97" s="66" t="s">
        <v>502</v>
      </c>
      <c r="Q97" s="66" t="s">
        <v>512</v>
      </c>
      <c r="R97" s="246" t="s">
        <v>502</v>
      </c>
      <c r="S97" s="66">
        <v>1.418616E-2</v>
      </c>
      <c r="T97" s="26"/>
      <c r="U97" s="26"/>
      <c r="V97" s="26"/>
      <c r="W97" s="26"/>
      <c r="X97" s="26"/>
      <c r="Y97" s="26"/>
      <c r="Z97" s="25"/>
      <c r="AA97" s="25"/>
      <c r="AB97" s="25"/>
    </row>
    <row r="98" spans="1:28" s="2" customFormat="1" ht="32.25" customHeight="1" x14ac:dyDescent="0.2">
      <c r="A98" s="267">
        <v>77</v>
      </c>
      <c r="B98" s="268" t="s">
        <v>770</v>
      </c>
      <c r="C98" s="268" t="s">
        <v>502</v>
      </c>
      <c r="D98" s="268" t="s">
        <v>528</v>
      </c>
      <c r="E98" s="268" t="s">
        <v>771</v>
      </c>
      <c r="F98" s="268" t="s">
        <v>532</v>
      </c>
      <c r="G98" s="268" t="s">
        <v>529</v>
      </c>
      <c r="H98" s="268">
        <v>15</v>
      </c>
      <c r="I98" s="268">
        <v>0</v>
      </c>
      <c r="J98" s="268">
        <v>15</v>
      </c>
      <c r="K98" s="268" t="s">
        <v>533</v>
      </c>
      <c r="L98" s="268" t="s">
        <v>531</v>
      </c>
      <c r="M98" s="268" t="s">
        <v>502</v>
      </c>
      <c r="N98" s="66" t="s">
        <v>502</v>
      </c>
      <c r="O98" s="66" t="s">
        <v>502</v>
      </c>
      <c r="P98" s="66" t="s">
        <v>502</v>
      </c>
      <c r="Q98" s="66" t="s">
        <v>512</v>
      </c>
      <c r="R98" s="246" t="s">
        <v>502</v>
      </c>
      <c r="S98" s="66">
        <v>1.418616E-2</v>
      </c>
      <c r="T98" s="26"/>
      <c r="U98" s="26"/>
      <c r="V98" s="26"/>
      <c r="W98" s="26"/>
      <c r="X98" s="26"/>
      <c r="Y98" s="26"/>
      <c r="Z98" s="25"/>
      <c r="AA98" s="25"/>
      <c r="AB98" s="25"/>
    </row>
    <row r="99" spans="1:28" s="2" customFormat="1" ht="32.25" customHeight="1" x14ac:dyDescent="0.2">
      <c r="A99" s="267">
        <v>78</v>
      </c>
      <c r="B99" s="268" t="s">
        <v>772</v>
      </c>
      <c r="C99" s="268" t="s">
        <v>502</v>
      </c>
      <c r="D99" s="268" t="s">
        <v>528</v>
      </c>
      <c r="E99" s="268" t="s">
        <v>773</v>
      </c>
      <c r="F99" s="268" t="s">
        <v>532</v>
      </c>
      <c r="G99" s="268" t="s">
        <v>529</v>
      </c>
      <c r="H99" s="268">
        <v>15</v>
      </c>
      <c r="I99" s="268">
        <v>0</v>
      </c>
      <c r="J99" s="268">
        <v>15</v>
      </c>
      <c r="K99" s="268" t="s">
        <v>533</v>
      </c>
      <c r="L99" s="268" t="s">
        <v>531</v>
      </c>
      <c r="M99" s="268" t="s">
        <v>502</v>
      </c>
      <c r="N99" s="66" t="s">
        <v>502</v>
      </c>
      <c r="O99" s="66" t="s">
        <v>502</v>
      </c>
      <c r="P99" s="66" t="s">
        <v>502</v>
      </c>
      <c r="Q99" s="66" t="s">
        <v>512</v>
      </c>
      <c r="R99" s="246" t="s">
        <v>502</v>
      </c>
      <c r="S99" s="66">
        <v>1.418616E-2</v>
      </c>
      <c r="T99" s="26"/>
      <c r="U99" s="26"/>
      <c r="V99" s="26"/>
      <c r="W99" s="26"/>
      <c r="X99" s="26"/>
      <c r="Y99" s="26"/>
      <c r="Z99" s="25"/>
      <c r="AA99" s="25"/>
      <c r="AB99" s="25"/>
    </row>
    <row r="100" spans="1:28" s="2" customFormat="1" ht="32.25" customHeight="1" x14ac:dyDescent="0.2">
      <c r="A100" s="267">
        <v>79</v>
      </c>
      <c r="B100" s="268" t="s">
        <v>774</v>
      </c>
      <c r="C100" s="268" t="s">
        <v>502</v>
      </c>
      <c r="D100" s="268" t="s">
        <v>528</v>
      </c>
      <c r="E100" s="268" t="s">
        <v>775</v>
      </c>
      <c r="F100" s="268" t="s">
        <v>532</v>
      </c>
      <c r="G100" s="268" t="s">
        <v>529</v>
      </c>
      <c r="H100" s="268">
        <v>15</v>
      </c>
      <c r="I100" s="268">
        <v>0</v>
      </c>
      <c r="J100" s="268">
        <v>15</v>
      </c>
      <c r="K100" s="268" t="s">
        <v>533</v>
      </c>
      <c r="L100" s="268" t="s">
        <v>531</v>
      </c>
      <c r="M100" s="268" t="s">
        <v>502</v>
      </c>
      <c r="N100" s="66" t="s">
        <v>502</v>
      </c>
      <c r="O100" s="66" t="s">
        <v>502</v>
      </c>
      <c r="P100" s="66" t="s">
        <v>502</v>
      </c>
      <c r="Q100" s="66" t="s">
        <v>512</v>
      </c>
      <c r="R100" s="246" t="s">
        <v>502</v>
      </c>
      <c r="S100" s="66">
        <v>1.418616E-2</v>
      </c>
      <c r="T100" s="26"/>
      <c r="U100" s="26"/>
      <c r="V100" s="26"/>
      <c r="W100" s="26"/>
      <c r="X100" s="26"/>
      <c r="Y100" s="26"/>
      <c r="Z100" s="25"/>
      <c r="AA100" s="25"/>
      <c r="AB100" s="25"/>
    </row>
    <row r="101" spans="1:28" s="2" customFormat="1" ht="32.25" customHeight="1" x14ac:dyDescent="0.2">
      <c r="A101" s="267">
        <v>80</v>
      </c>
      <c r="B101" s="268" t="s">
        <v>776</v>
      </c>
      <c r="C101" s="268" t="s">
        <v>502</v>
      </c>
      <c r="D101" s="268" t="s">
        <v>528</v>
      </c>
      <c r="E101" s="268" t="s">
        <v>777</v>
      </c>
      <c r="F101" s="268" t="s">
        <v>532</v>
      </c>
      <c r="G101" s="268" t="s">
        <v>529</v>
      </c>
      <c r="H101" s="268">
        <v>15</v>
      </c>
      <c r="I101" s="268">
        <v>0</v>
      </c>
      <c r="J101" s="268">
        <v>15</v>
      </c>
      <c r="K101" s="268" t="s">
        <v>533</v>
      </c>
      <c r="L101" s="268" t="s">
        <v>531</v>
      </c>
      <c r="M101" s="268" t="s">
        <v>502</v>
      </c>
      <c r="N101" s="66" t="s">
        <v>502</v>
      </c>
      <c r="O101" s="66" t="s">
        <v>502</v>
      </c>
      <c r="P101" s="66" t="s">
        <v>502</v>
      </c>
      <c r="Q101" s="66" t="s">
        <v>512</v>
      </c>
      <c r="R101" s="246" t="s">
        <v>502</v>
      </c>
      <c r="S101" s="66">
        <v>1.418616E-2</v>
      </c>
      <c r="T101" s="26"/>
      <c r="U101" s="26"/>
      <c r="V101" s="26"/>
      <c r="W101" s="26"/>
      <c r="X101" s="26"/>
      <c r="Y101" s="26"/>
      <c r="Z101" s="25"/>
      <c r="AA101" s="25"/>
      <c r="AB101" s="25"/>
    </row>
    <row r="102" spans="1:28" s="2" customFormat="1" ht="32.25" customHeight="1" x14ac:dyDescent="0.2">
      <c r="A102" s="267">
        <v>81</v>
      </c>
      <c r="B102" s="268" t="s">
        <v>778</v>
      </c>
      <c r="C102" s="268" t="s">
        <v>502</v>
      </c>
      <c r="D102" s="268" t="s">
        <v>528</v>
      </c>
      <c r="E102" s="268" t="s">
        <v>779</v>
      </c>
      <c r="F102" s="268" t="s">
        <v>532</v>
      </c>
      <c r="G102" s="268" t="s">
        <v>529</v>
      </c>
      <c r="H102" s="268">
        <v>15</v>
      </c>
      <c r="I102" s="268">
        <v>0</v>
      </c>
      <c r="J102" s="268">
        <v>15</v>
      </c>
      <c r="K102" s="268" t="s">
        <v>533</v>
      </c>
      <c r="L102" s="268" t="s">
        <v>531</v>
      </c>
      <c r="M102" s="268" t="s">
        <v>502</v>
      </c>
      <c r="N102" s="66" t="s">
        <v>502</v>
      </c>
      <c r="O102" s="66" t="s">
        <v>502</v>
      </c>
      <c r="P102" s="66" t="s">
        <v>502</v>
      </c>
      <c r="Q102" s="66" t="s">
        <v>512</v>
      </c>
      <c r="R102" s="246" t="s">
        <v>502</v>
      </c>
      <c r="S102" s="66">
        <v>1.418616E-2</v>
      </c>
      <c r="T102" s="26"/>
      <c r="U102" s="26"/>
      <c r="V102" s="26"/>
      <c r="W102" s="26"/>
      <c r="X102" s="26"/>
      <c r="Y102" s="26"/>
      <c r="Z102" s="25"/>
      <c r="AA102" s="25"/>
      <c r="AB102" s="25"/>
    </row>
    <row r="103" spans="1:28" s="2" customFormat="1" ht="32.25" customHeight="1" x14ac:dyDescent="0.2">
      <c r="A103" s="267">
        <v>82</v>
      </c>
      <c r="B103" s="268" t="s">
        <v>780</v>
      </c>
      <c r="C103" s="268" t="s">
        <v>502</v>
      </c>
      <c r="D103" s="268" t="s">
        <v>528</v>
      </c>
      <c r="E103" s="268" t="s">
        <v>781</v>
      </c>
      <c r="F103" s="268" t="s">
        <v>532</v>
      </c>
      <c r="G103" s="268" t="s">
        <v>529</v>
      </c>
      <c r="H103" s="268">
        <v>15</v>
      </c>
      <c r="I103" s="268">
        <v>0</v>
      </c>
      <c r="J103" s="268">
        <v>15</v>
      </c>
      <c r="K103" s="268" t="s">
        <v>533</v>
      </c>
      <c r="L103" s="268" t="s">
        <v>531</v>
      </c>
      <c r="M103" s="268" t="s">
        <v>502</v>
      </c>
      <c r="N103" s="66" t="s">
        <v>502</v>
      </c>
      <c r="O103" s="66" t="s">
        <v>502</v>
      </c>
      <c r="P103" s="66" t="s">
        <v>502</v>
      </c>
      <c r="Q103" s="66" t="s">
        <v>512</v>
      </c>
      <c r="R103" s="246" t="s">
        <v>502</v>
      </c>
      <c r="S103" s="66">
        <v>1.418616E-2</v>
      </c>
      <c r="T103" s="26"/>
      <c r="U103" s="26"/>
      <c r="V103" s="26"/>
      <c r="W103" s="26"/>
      <c r="X103" s="26"/>
      <c r="Y103" s="26"/>
      <c r="Z103" s="25"/>
      <c r="AA103" s="25"/>
      <c r="AB103" s="25"/>
    </row>
    <row r="104" spans="1:28" s="2" customFormat="1" ht="32.25" customHeight="1" x14ac:dyDescent="0.2">
      <c r="A104" s="267">
        <v>83</v>
      </c>
      <c r="B104" s="268" t="s">
        <v>782</v>
      </c>
      <c r="C104" s="268" t="s">
        <v>502</v>
      </c>
      <c r="D104" s="268" t="s">
        <v>528</v>
      </c>
      <c r="E104" s="268" t="s">
        <v>783</v>
      </c>
      <c r="F104" s="268" t="s">
        <v>532</v>
      </c>
      <c r="G104" s="268" t="s">
        <v>529</v>
      </c>
      <c r="H104" s="268">
        <v>15</v>
      </c>
      <c r="I104" s="268">
        <v>0</v>
      </c>
      <c r="J104" s="268">
        <v>15</v>
      </c>
      <c r="K104" s="268" t="s">
        <v>533</v>
      </c>
      <c r="L104" s="268" t="s">
        <v>531</v>
      </c>
      <c r="M104" s="268" t="s">
        <v>502</v>
      </c>
      <c r="N104" s="66" t="s">
        <v>502</v>
      </c>
      <c r="O104" s="66" t="s">
        <v>502</v>
      </c>
      <c r="P104" s="66" t="s">
        <v>502</v>
      </c>
      <c r="Q104" s="66" t="s">
        <v>512</v>
      </c>
      <c r="R104" s="246" t="s">
        <v>502</v>
      </c>
      <c r="S104" s="66">
        <v>1.418616E-2</v>
      </c>
      <c r="T104" s="26"/>
      <c r="U104" s="26"/>
      <c r="V104" s="26"/>
      <c r="W104" s="26"/>
      <c r="X104" s="26"/>
      <c r="Y104" s="26"/>
      <c r="Z104" s="25"/>
      <c r="AA104" s="25"/>
      <c r="AB104" s="25"/>
    </row>
    <row r="105" spans="1:28" s="2" customFormat="1" ht="32.25" customHeight="1" x14ac:dyDescent="0.2">
      <c r="A105" s="267">
        <v>84</v>
      </c>
      <c r="B105" s="268" t="s">
        <v>784</v>
      </c>
      <c r="C105" s="268" t="s">
        <v>502</v>
      </c>
      <c r="D105" s="268" t="s">
        <v>528</v>
      </c>
      <c r="E105" s="268" t="s">
        <v>785</v>
      </c>
      <c r="F105" s="268" t="s">
        <v>532</v>
      </c>
      <c r="G105" s="268" t="s">
        <v>529</v>
      </c>
      <c r="H105" s="268">
        <v>15</v>
      </c>
      <c r="I105" s="268">
        <v>0</v>
      </c>
      <c r="J105" s="268">
        <v>15</v>
      </c>
      <c r="K105" s="268" t="s">
        <v>533</v>
      </c>
      <c r="L105" s="268" t="s">
        <v>531</v>
      </c>
      <c r="M105" s="268" t="s">
        <v>502</v>
      </c>
      <c r="N105" s="66" t="s">
        <v>502</v>
      </c>
      <c r="O105" s="66" t="s">
        <v>502</v>
      </c>
      <c r="P105" s="66" t="s">
        <v>502</v>
      </c>
      <c r="Q105" s="66" t="s">
        <v>512</v>
      </c>
      <c r="R105" s="246" t="s">
        <v>502</v>
      </c>
      <c r="S105" s="66">
        <v>1.418616E-2</v>
      </c>
      <c r="T105" s="26"/>
      <c r="U105" s="26"/>
      <c r="V105" s="26"/>
      <c r="W105" s="26"/>
      <c r="X105" s="26"/>
      <c r="Y105" s="26"/>
      <c r="Z105" s="25"/>
      <c r="AA105" s="25"/>
      <c r="AB105" s="25"/>
    </row>
    <row r="106" spans="1:28" s="2" customFormat="1" ht="32.25" customHeight="1" x14ac:dyDescent="0.2">
      <c r="A106" s="267">
        <v>85</v>
      </c>
      <c r="B106" s="268" t="s">
        <v>786</v>
      </c>
      <c r="C106" s="268" t="s">
        <v>502</v>
      </c>
      <c r="D106" s="268" t="s">
        <v>528</v>
      </c>
      <c r="E106" s="268" t="s">
        <v>787</v>
      </c>
      <c r="F106" s="268" t="s">
        <v>532</v>
      </c>
      <c r="G106" s="268" t="s">
        <v>529</v>
      </c>
      <c r="H106" s="268">
        <v>15</v>
      </c>
      <c r="I106" s="268">
        <v>0</v>
      </c>
      <c r="J106" s="268">
        <v>15</v>
      </c>
      <c r="K106" s="268" t="s">
        <v>533</v>
      </c>
      <c r="L106" s="268" t="s">
        <v>531</v>
      </c>
      <c r="M106" s="268" t="s">
        <v>502</v>
      </c>
      <c r="N106" s="66" t="s">
        <v>502</v>
      </c>
      <c r="O106" s="66" t="s">
        <v>502</v>
      </c>
      <c r="P106" s="66" t="s">
        <v>502</v>
      </c>
      <c r="Q106" s="66" t="s">
        <v>512</v>
      </c>
      <c r="R106" s="246" t="s">
        <v>502</v>
      </c>
      <c r="S106" s="66">
        <v>1.418616E-2</v>
      </c>
      <c r="T106" s="26"/>
      <c r="U106" s="26"/>
      <c r="V106" s="26"/>
      <c r="W106" s="26"/>
      <c r="X106" s="26"/>
      <c r="Y106" s="26"/>
      <c r="Z106" s="25"/>
      <c r="AA106" s="25"/>
      <c r="AB106" s="25"/>
    </row>
    <row r="107" spans="1:28" s="2" customFormat="1" ht="32.25" customHeight="1" x14ac:dyDescent="0.2">
      <c r="A107" s="267">
        <v>86</v>
      </c>
      <c r="B107" s="268" t="s">
        <v>788</v>
      </c>
      <c r="C107" s="268" t="s">
        <v>502</v>
      </c>
      <c r="D107" s="268" t="s">
        <v>528</v>
      </c>
      <c r="E107" s="268" t="s">
        <v>789</v>
      </c>
      <c r="F107" s="268" t="s">
        <v>532</v>
      </c>
      <c r="G107" s="268" t="s">
        <v>529</v>
      </c>
      <c r="H107" s="268">
        <v>15</v>
      </c>
      <c r="I107" s="268">
        <v>0</v>
      </c>
      <c r="J107" s="268">
        <v>15</v>
      </c>
      <c r="K107" s="268" t="s">
        <v>533</v>
      </c>
      <c r="L107" s="268" t="s">
        <v>531</v>
      </c>
      <c r="M107" s="268" t="s">
        <v>502</v>
      </c>
      <c r="N107" s="66" t="s">
        <v>502</v>
      </c>
      <c r="O107" s="66" t="s">
        <v>502</v>
      </c>
      <c r="P107" s="66" t="s">
        <v>502</v>
      </c>
      <c r="Q107" s="66" t="s">
        <v>512</v>
      </c>
      <c r="R107" s="246" t="s">
        <v>502</v>
      </c>
      <c r="S107" s="66">
        <v>1.418616E-2</v>
      </c>
      <c r="T107" s="26"/>
      <c r="U107" s="26"/>
      <c r="V107" s="26"/>
      <c r="W107" s="26"/>
      <c r="X107" s="26"/>
      <c r="Y107" s="26"/>
      <c r="Z107" s="25"/>
      <c r="AA107" s="25"/>
      <c r="AB107" s="25"/>
    </row>
    <row r="108" spans="1:28" s="2" customFormat="1" ht="32.25" customHeight="1" x14ac:dyDescent="0.2">
      <c r="A108" s="267">
        <v>87</v>
      </c>
      <c r="B108" s="268" t="s">
        <v>790</v>
      </c>
      <c r="C108" s="268" t="s">
        <v>502</v>
      </c>
      <c r="D108" s="268" t="s">
        <v>528</v>
      </c>
      <c r="E108" s="268" t="s">
        <v>791</v>
      </c>
      <c r="F108" s="268" t="s">
        <v>532</v>
      </c>
      <c r="G108" s="268" t="s">
        <v>529</v>
      </c>
      <c r="H108" s="268">
        <v>15</v>
      </c>
      <c r="I108" s="268">
        <v>0</v>
      </c>
      <c r="J108" s="268">
        <v>15</v>
      </c>
      <c r="K108" s="268" t="s">
        <v>533</v>
      </c>
      <c r="L108" s="268" t="s">
        <v>531</v>
      </c>
      <c r="M108" s="268" t="s">
        <v>502</v>
      </c>
      <c r="N108" s="66" t="s">
        <v>502</v>
      </c>
      <c r="O108" s="66" t="s">
        <v>502</v>
      </c>
      <c r="P108" s="66" t="s">
        <v>502</v>
      </c>
      <c r="Q108" s="66" t="s">
        <v>512</v>
      </c>
      <c r="R108" s="246" t="s">
        <v>502</v>
      </c>
      <c r="S108" s="66">
        <v>1.418616E-2</v>
      </c>
      <c r="T108" s="26"/>
      <c r="U108" s="26"/>
      <c r="V108" s="26"/>
      <c r="W108" s="26"/>
      <c r="X108" s="26"/>
      <c r="Y108" s="26"/>
      <c r="Z108" s="25"/>
      <c r="AA108" s="25"/>
      <c r="AB108" s="25"/>
    </row>
    <row r="109" spans="1:28" s="2" customFormat="1" ht="32.25" customHeight="1" x14ac:dyDescent="0.2">
      <c r="A109" s="267">
        <v>88</v>
      </c>
      <c r="B109" s="268" t="s">
        <v>792</v>
      </c>
      <c r="C109" s="268" t="s">
        <v>502</v>
      </c>
      <c r="D109" s="268" t="s">
        <v>528</v>
      </c>
      <c r="E109" s="268" t="s">
        <v>793</v>
      </c>
      <c r="F109" s="268" t="s">
        <v>532</v>
      </c>
      <c r="G109" s="268" t="s">
        <v>529</v>
      </c>
      <c r="H109" s="268">
        <v>15</v>
      </c>
      <c r="I109" s="268">
        <v>0</v>
      </c>
      <c r="J109" s="268">
        <v>15</v>
      </c>
      <c r="K109" s="268" t="s">
        <v>533</v>
      </c>
      <c r="L109" s="268" t="s">
        <v>531</v>
      </c>
      <c r="M109" s="268" t="s">
        <v>502</v>
      </c>
      <c r="N109" s="66" t="s">
        <v>502</v>
      </c>
      <c r="O109" s="66" t="s">
        <v>502</v>
      </c>
      <c r="P109" s="66" t="s">
        <v>502</v>
      </c>
      <c r="Q109" s="66" t="s">
        <v>512</v>
      </c>
      <c r="R109" s="246" t="s">
        <v>502</v>
      </c>
      <c r="S109" s="66">
        <v>1.418616E-2</v>
      </c>
      <c r="T109" s="26"/>
      <c r="U109" s="26"/>
      <c r="V109" s="26"/>
      <c r="W109" s="26"/>
      <c r="X109" s="26"/>
      <c r="Y109" s="26"/>
      <c r="Z109" s="25"/>
      <c r="AA109" s="25"/>
      <c r="AB109" s="25"/>
    </row>
    <row r="110" spans="1:28" s="2" customFormat="1" ht="32.25" customHeight="1" x14ac:dyDescent="0.2">
      <c r="A110" s="267">
        <v>89</v>
      </c>
      <c r="B110" s="268" t="s">
        <v>794</v>
      </c>
      <c r="C110" s="268" t="s">
        <v>502</v>
      </c>
      <c r="D110" s="268" t="s">
        <v>528</v>
      </c>
      <c r="E110" s="268" t="s">
        <v>795</v>
      </c>
      <c r="F110" s="268" t="s">
        <v>532</v>
      </c>
      <c r="G110" s="268" t="s">
        <v>529</v>
      </c>
      <c r="H110" s="268">
        <v>15</v>
      </c>
      <c r="I110" s="268">
        <v>0</v>
      </c>
      <c r="J110" s="268">
        <v>15</v>
      </c>
      <c r="K110" s="268" t="s">
        <v>533</v>
      </c>
      <c r="L110" s="268" t="s">
        <v>531</v>
      </c>
      <c r="M110" s="268" t="s">
        <v>502</v>
      </c>
      <c r="N110" s="66" t="s">
        <v>502</v>
      </c>
      <c r="O110" s="66" t="s">
        <v>502</v>
      </c>
      <c r="P110" s="66" t="s">
        <v>502</v>
      </c>
      <c r="Q110" s="66" t="s">
        <v>512</v>
      </c>
      <c r="R110" s="246" t="s">
        <v>502</v>
      </c>
      <c r="S110" s="66">
        <v>1.418616E-2</v>
      </c>
      <c r="T110" s="26"/>
      <c r="U110" s="26"/>
      <c r="V110" s="26"/>
      <c r="W110" s="26"/>
      <c r="X110" s="26"/>
      <c r="Y110" s="26"/>
      <c r="Z110" s="25"/>
      <c r="AA110" s="25"/>
      <c r="AB110" s="25"/>
    </row>
    <row r="111" spans="1:28" s="2" customFormat="1" ht="32.25" customHeight="1" x14ac:dyDescent="0.2">
      <c r="A111" s="267">
        <v>90</v>
      </c>
      <c r="B111" s="268" t="s">
        <v>796</v>
      </c>
      <c r="C111" s="268" t="s">
        <v>502</v>
      </c>
      <c r="D111" s="268" t="s">
        <v>528</v>
      </c>
      <c r="E111" s="268" t="s">
        <v>797</v>
      </c>
      <c r="F111" s="268" t="s">
        <v>532</v>
      </c>
      <c r="G111" s="268" t="s">
        <v>529</v>
      </c>
      <c r="H111" s="268">
        <v>15</v>
      </c>
      <c r="I111" s="268">
        <v>0</v>
      </c>
      <c r="J111" s="268">
        <v>15</v>
      </c>
      <c r="K111" s="268" t="s">
        <v>533</v>
      </c>
      <c r="L111" s="268" t="s">
        <v>531</v>
      </c>
      <c r="M111" s="268" t="s">
        <v>502</v>
      </c>
      <c r="N111" s="66" t="s">
        <v>502</v>
      </c>
      <c r="O111" s="66" t="s">
        <v>502</v>
      </c>
      <c r="P111" s="66" t="s">
        <v>502</v>
      </c>
      <c r="Q111" s="66" t="s">
        <v>512</v>
      </c>
      <c r="R111" s="246" t="s">
        <v>502</v>
      </c>
      <c r="S111" s="66">
        <v>1.418616E-2</v>
      </c>
      <c r="T111" s="26"/>
      <c r="U111" s="26"/>
      <c r="V111" s="26"/>
      <c r="W111" s="26"/>
      <c r="X111" s="26"/>
      <c r="Y111" s="26"/>
      <c r="Z111" s="25"/>
      <c r="AA111" s="25"/>
      <c r="AB111" s="25"/>
    </row>
    <row r="112" spans="1:28" s="2" customFormat="1" ht="32.25" customHeight="1" x14ac:dyDescent="0.2">
      <c r="A112" s="267">
        <v>91</v>
      </c>
      <c r="B112" s="268" t="s">
        <v>798</v>
      </c>
      <c r="C112" s="268" t="s">
        <v>502</v>
      </c>
      <c r="D112" s="268" t="s">
        <v>528</v>
      </c>
      <c r="E112" s="268" t="s">
        <v>799</v>
      </c>
      <c r="F112" s="268" t="s">
        <v>532</v>
      </c>
      <c r="G112" s="268" t="s">
        <v>529</v>
      </c>
      <c r="H112" s="268">
        <v>15</v>
      </c>
      <c r="I112" s="268">
        <v>0</v>
      </c>
      <c r="J112" s="268">
        <v>15</v>
      </c>
      <c r="K112" s="268" t="s">
        <v>533</v>
      </c>
      <c r="L112" s="268" t="s">
        <v>531</v>
      </c>
      <c r="M112" s="268" t="s">
        <v>502</v>
      </c>
      <c r="N112" s="66" t="s">
        <v>502</v>
      </c>
      <c r="O112" s="66" t="s">
        <v>502</v>
      </c>
      <c r="P112" s="66" t="s">
        <v>502</v>
      </c>
      <c r="Q112" s="66" t="s">
        <v>512</v>
      </c>
      <c r="R112" s="246" t="s">
        <v>502</v>
      </c>
      <c r="S112" s="66">
        <v>1.418616E-2</v>
      </c>
      <c r="T112" s="26"/>
      <c r="U112" s="26"/>
      <c r="V112" s="26"/>
      <c r="W112" s="26"/>
      <c r="X112" s="26"/>
      <c r="Y112" s="26"/>
      <c r="Z112" s="25"/>
      <c r="AA112" s="25"/>
      <c r="AB112" s="25"/>
    </row>
    <row r="113" spans="1:28" s="2" customFormat="1" ht="32.25" customHeight="1" x14ac:dyDescent="0.2">
      <c r="A113" s="267">
        <v>92</v>
      </c>
      <c r="B113" s="268" t="s">
        <v>800</v>
      </c>
      <c r="C113" s="268" t="s">
        <v>502</v>
      </c>
      <c r="D113" s="268" t="s">
        <v>528</v>
      </c>
      <c r="E113" s="268" t="s">
        <v>801</v>
      </c>
      <c r="F113" s="268" t="s">
        <v>532</v>
      </c>
      <c r="G113" s="268" t="s">
        <v>529</v>
      </c>
      <c r="H113" s="268">
        <v>15</v>
      </c>
      <c r="I113" s="268">
        <v>0</v>
      </c>
      <c r="J113" s="268">
        <v>15</v>
      </c>
      <c r="K113" s="268" t="s">
        <v>533</v>
      </c>
      <c r="L113" s="268" t="s">
        <v>531</v>
      </c>
      <c r="M113" s="268" t="s">
        <v>502</v>
      </c>
      <c r="N113" s="66" t="s">
        <v>502</v>
      </c>
      <c r="O113" s="66" t="s">
        <v>502</v>
      </c>
      <c r="P113" s="66" t="s">
        <v>502</v>
      </c>
      <c r="Q113" s="66" t="s">
        <v>512</v>
      </c>
      <c r="R113" s="246" t="s">
        <v>502</v>
      </c>
      <c r="S113" s="66">
        <v>1.418616E-2</v>
      </c>
      <c r="T113" s="26"/>
      <c r="U113" s="26"/>
      <c r="V113" s="26"/>
      <c r="W113" s="26"/>
      <c r="X113" s="26"/>
      <c r="Y113" s="26"/>
      <c r="Z113" s="25"/>
      <c r="AA113" s="25"/>
      <c r="AB113" s="25"/>
    </row>
    <row r="114" spans="1:28" s="2" customFormat="1" ht="32.25" customHeight="1" x14ac:dyDescent="0.2">
      <c r="A114" s="267">
        <v>93</v>
      </c>
      <c r="B114" s="268" t="s">
        <v>802</v>
      </c>
      <c r="C114" s="268" t="s">
        <v>502</v>
      </c>
      <c r="D114" s="268" t="s">
        <v>528</v>
      </c>
      <c r="E114" s="268" t="s">
        <v>803</v>
      </c>
      <c r="F114" s="268" t="s">
        <v>532</v>
      </c>
      <c r="G114" s="268" t="s">
        <v>529</v>
      </c>
      <c r="H114" s="268">
        <v>15</v>
      </c>
      <c r="I114" s="268">
        <v>0</v>
      </c>
      <c r="J114" s="268">
        <v>15</v>
      </c>
      <c r="K114" s="268" t="s">
        <v>533</v>
      </c>
      <c r="L114" s="268" t="s">
        <v>531</v>
      </c>
      <c r="M114" s="268" t="s">
        <v>502</v>
      </c>
      <c r="N114" s="66" t="s">
        <v>502</v>
      </c>
      <c r="O114" s="66" t="s">
        <v>502</v>
      </c>
      <c r="P114" s="66" t="s">
        <v>502</v>
      </c>
      <c r="Q114" s="66" t="s">
        <v>512</v>
      </c>
      <c r="R114" s="246" t="s">
        <v>502</v>
      </c>
      <c r="S114" s="66">
        <v>1.418616E-2</v>
      </c>
      <c r="T114" s="26"/>
      <c r="U114" s="26"/>
      <c r="V114" s="26"/>
      <c r="W114" s="26"/>
      <c r="X114" s="26"/>
      <c r="Y114" s="26"/>
      <c r="Z114" s="25"/>
      <c r="AA114" s="25"/>
      <c r="AB114" s="25"/>
    </row>
    <row r="115" spans="1:28" s="2" customFormat="1" ht="32.25" customHeight="1" x14ac:dyDescent="0.2">
      <c r="A115" s="267">
        <v>94</v>
      </c>
      <c r="B115" s="268" t="s">
        <v>804</v>
      </c>
      <c r="C115" s="268" t="s">
        <v>502</v>
      </c>
      <c r="D115" s="268" t="s">
        <v>528</v>
      </c>
      <c r="E115" s="268" t="s">
        <v>805</v>
      </c>
      <c r="F115" s="268" t="s">
        <v>532</v>
      </c>
      <c r="G115" s="268" t="s">
        <v>529</v>
      </c>
      <c r="H115" s="268">
        <v>15</v>
      </c>
      <c r="I115" s="268">
        <v>0</v>
      </c>
      <c r="J115" s="268">
        <v>15</v>
      </c>
      <c r="K115" s="268" t="s">
        <v>533</v>
      </c>
      <c r="L115" s="268" t="s">
        <v>531</v>
      </c>
      <c r="M115" s="268" t="s">
        <v>502</v>
      </c>
      <c r="N115" s="66" t="s">
        <v>502</v>
      </c>
      <c r="O115" s="66" t="s">
        <v>502</v>
      </c>
      <c r="P115" s="66" t="s">
        <v>502</v>
      </c>
      <c r="Q115" s="66" t="s">
        <v>512</v>
      </c>
      <c r="R115" s="246" t="s">
        <v>502</v>
      </c>
      <c r="S115" s="66">
        <v>1.418616E-2</v>
      </c>
      <c r="T115" s="26"/>
      <c r="U115" s="26"/>
      <c r="V115" s="26"/>
      <c r="W115" s="26"/>
      <c r="X115" s="26"/>
      <c r="Y115" s="26"/>
      <c r="Z115" s="25"/>
      <c r="AA115" s="25"/>
      <c r="AB115" s="25"/>
    </row>
    <row r="116" spans="1:28" s="2" customFormat="1" ht="32.25" customHeight="1" x14ac:dyDescent="0.2">
      <c r="A116" s="267">
        <v>95</v>
      </c>
      <c r="B116" s="268" t="s">
        <v>806</v>
      </c>
      <c r="C116" s="268" t="s">
        <v>502</v>
      </c>
      <c r="D116" s="268" t="s">
        <v>528</v>
      </c>
      <c r="E116" s="268" t="s">
        <v>807</v>
      </c>
      <c r="F116" s="268" t="s">
        <v>532</v>
      </c>
      <c r="G116" s="268" t="s">
        <v>529</v>
      </c>
      <c r="H116" s="268">
        <v>15</v>
      </c>
      <c r="I116" s="268">
        <v>0</v>
      </c>
      <c r="J116" s="268">
        <v>15</v>
      </c>
      <c r="K116" s="268" t="s">
        <v>533</v>
      </c>
      <c r="L116" s="268" t="s">
        <v>531</v>
      </c>
      <c r="M116" s="268" t="s">
        <v>502</v>
      </c>
      <c r="N116" s="66" t="s">
        <v>502</v>
      </c>
      <c r="O116" s="66" t="s">
        <v>502</v>
      </c>
      <c r="P116" s="66" t="s">
        <v>502</v>
      </c>
      <c r="Q116" s="66" t="s">
        <v>512</v>
      </c>
      <c r="R116" s="246" t="s">
        <v>502</v>
      </c>
      <c r="S116" s="66">
        <v>1.418616E-2</v>
      </c>
      <c r="T116" s="26"/>
      <c r="U116" s="26"/>
      <c r="V116" s="26"/>
      <c r="W116" s="26"/>
      <c r="X116" s="26"/>
      <c r="Y116" s="26"/>
      <c r="Z116" s="25"/>
      <c r="AA116" s="25"/>
      <c r="AB116" s="25"/>
    </row>
    <row r="117" spans="1:28" s="2" customFormat="1" ht="32.25" customHeight="1" x14ac:dyDescent="0.2">
      <c r="A117" s="267">
        <v>96</v>
      </c>
      <c r="B117" s="268" t="s">
        <v>808</v>
      </c>
      <c r="C117" s="268" t="s">
        <v>502</v>
      </c>
      <c r="D117" s="268" t="s">
        <v>528</v>
      </c>
      <c r="E117" s="268" t="s">
        <v>809</v>
      </c>
      <c r="F117" s="268" t="s">
        <v>532</v>
      </c>
      <c r="G117" s="268" t="s">
        <v>529</v>
      </c>
      <c r="H117" s="268">
        <v>15</v>
      </c>
      <c r="I117" s="268">
        <v>0</v>
      </c>
      <c r="J117" s="268">
        <v>15</v>
      </c>
      <c r="K117" s="268" t="s">
        <v>533</v>
      </c>
      <c r="L117" s="268" t="s">
        <v>531</v>
      </c>
      <c r="M117" s="268" t="s">
        <v>502</v>
      </c>
      <c r="N117" s="66" t="s">
        <v>502</v>
      </c>
      <c r="O117" s="66" t="s">
        <v>502</v>
      </c>
      <c r="P117" s="66" t="s">
        <v>502</v>
      </c>
      <c r="Q117" s="66" t="s">
        <v>512</v>
      </c>
      <c r="R117" s="246" t="s">
        <v>502</v>
      </c>
      <c r="S117" s="66">
        <v>1.418616E-2</v>
      </c>
      <c r="T117" s="26"/>
      <c r="U117" s="26"/>
      <c r="V117" s="26"/>
      <c r="W117" s="26"/>
      <c r="X117" s="26"/>
      <c r="Y117" s="26"/>
      <c r="Z117" s="25"/>
      <c r="AA117" s="25"/>
      <c r="AB117" s="25"/>
    </row>
    <row r="118" spans="1:28" s="2" customFormat="1" ht="32.25" customHeight="1" x14ac:dyDescent="0.2">
      <c r="A118" s="267">
        <v>97</v>
      </c>
      <c r="B118" s="268" t="s">
        <v>810</v>
      </c>
      <c r="C118" s="268" t="s">
        <v>502</v>
      </c>
      <c r="D118" s="268" t="s">
        <v>528</v>
      </c>
      <c r="E118" s="268" t="s">
        <v>811</v>
      </c>
      <c r="F118" s="268" t="s">
        <v>532</v>
      </c>
      <c r="G118" s="268" t="s">
        <v>529</v>
      </c>
      <c r="H118" s="268">
        <v>15</v>
      </c>
      <c r="I118" s="268">
        <v>0</v>
      </c>
      <c r="J118" s="268">
        <v>15</v>
      </c>
      <c r="K118" s="268" t="s">
        <v>533</v>
      </c>
      <c r="L118" s="268" t="s">
        <v>531</v>
      </c>
      <c r="M118" s="268" t="s">
        <v>502</v>
      </c>
      <c r="N118" s="66" t="s">
        <v>502</v>
      </c>
      <c r="O118" s="66" t="s">
        <v>502</v>
      </c>
      <c r="P118" s="66" t="s">
        <v>502</v>
      </c>
      <c r="Q118" s="66" t="s">
        <v>512</v>
      </c>
      <c r="R118" s="246" t="s">
        <v>502</v>
      </c>
      <c r="S118" s="66">
        <v>1.418616E-2</v>
      </c>
      <c r="T118" s="26"/>
      <c r="U118" s="26"/>
      <c r="V118" s="26"/>
      <c r="W118" s="26"/>
      <c r="X118" s="26"/>
      <c r="Y118" s="26"/>
      <c r="Z118" s="25"/>
      <c r="AA118" s="25"/>
      <c r="AB118" s="25"/>
    </row>
    <row r="119" spans="1:28" s="2" customFormat="1" ht="32.25" customHeight="1" x14ac:dyDescent="0.2">
      <c r="A119" s="267">
        <v>98</v>
      </c>
      <c r="B119" s="268" t="s">
        <v>812</v>
      </c>
      <c r="C119" s="268" t="s">
        <v>502</v>
      </c>
      <c r="D119" s="268" t="s">
        <v>528</v>
      </c>
      <c r="E119" s="268" t="s">
        <v>813</v>
      </c>
      <c r="F119" s="268" t="s">
        <v>532</v>
      </c>
      <c r="G119" s="268" t="s">
        <v>529</v>
      </c>
      <c r="H119" s="268">
        <v>8</v>
      </c>
      <c r="I119" s="268">
        <v>0</v>
      </c>
      <c r="J119" s="268">
        <v>8</v>
      </c>
      <c r="K119" s="268" t="s">
        <v>530</v>
      </c>
      <c r="L119" s="268" t="s">
        <v>531</v>
      </c>
      <c r="M119" s="268" t="s">
        <v>502</v>
      </c>
      <c r="N119" s="66" t="s">
        <v>502</v>
      </c>
      <c r="O119" s="66" t="s">
        <v>502</v>
      </c>
      <c r="P119" s="66" t="s">
        <v>502</v>
      </c>
      <c r="Q119" s="66" t="s">
        <v>512</v>
      </c>
      <c r="R119" s="246" t="s">
        <v>502</v>
      </c>
      <c r="S119" s="66">
        <v>5.5000000000000003E-4</v>
      </c>
      <c r="T119" s="26"/>
      <c r="U119" s="26"/>
      <c r="V119" s="26"/>
      <c r="W119" s="26"/>
      <c r="X119" s="26"/>
      <c r="Y119" s="26"/>
      <c r="Z119" s="25"/>
      <c r="AA119" s="25"/>
      <c r="AB119" s="25"/>
    </row>
    <row r="120" spans="1:28" s="2" customFormat="1" ht="32.25" customHeight="1" x14ac:dyDescent="0.2">
      <c r="A120" s="267">
        <v>99</v>
      </c>
      <c r="B120" s="268" t="s">
        <v>814</v>
      </c>
      <c r="C120" s="268" t="s">
        <v>502</v>
      </c>
      <c r="D120" s="268" t="s">
        <v>528</v>
      </c>
      <c r="E120" s="268" t="s">
        <v>815</v>
      </c>
      <c r="F120" s="268" t="s">
        <v>532</v>
      </c>
      <c r="G120" s="268" t="s">
        <v>529</v>
      </c>
      <c r="H120" s="268">
        <v>8</v>
      </c>
      <c r="I120" s="268">
        <v>0</v>
      </c>
      <c r="J120" s="268">
        <v>8</v>
      </c>
      <c r="K120" s="268" t="s">
        <v>530</v>
      </c>
      <c r="L120" s="268" t="s">
        <v>531</v>
      </c>
      <c r="M120" s="268" t="s">
        <v>502</v>
      </c>
      <c r="N120" s="66" t="s">
        <v>502</v>
      </c>
      <c r="O120" s="66" t="s">
        <v>502</v>
      </c>
      <c r="P120" s="66" t="s">
        <v>502</v>
      </c>
      <c r="Q120" s="66" t="s">
        <v>512</v>
      </c>
      <c r="R120" s="246" t="s">
        <v>502</v>
      </c>
      <c r="S120" s="66">
        <v>5.5000000000000003E-4</v>
      </c>
      <c r="T120" s="26"/>
      <c r="U120" s="26"/>
      <c r="V120" s="26"/>
      <c r="W120" s="26"/>
      <c r="X120" s="26"/>
      <c r="Y120" s="26"/>
      <c r="Z120" s="25"/>
      <c r="AA120" s="25"/>
      <c r="AB120" s="25"/>
    </row>
    <row r="121" spans="1:28" s="2" customFormat="1" ht="32.25" customHeight="1" x14ac:dyDescent="0.2">
      <c r="A121" s="267">
        <v>100</v>
      </c>
      <c r="B121" s="268" t="s">
        <v>816</v>
      </c>
      <c r="C121" s="268" t="s">
        <v>502</v>
      </c>
      <c r="D121" s="268" t="s">
        <v>528</v>
      </c>
      <c r="E121" s="268" t="s">
        <v>817</v>
      </c>
      <c r="F121" s="268" t="s">
        <v>532</v>
      </c>
      <c r="G121" s="268" t="s">
        <v>529</v>
      </c>
      <c r="H121" s="268">
        <v>15</v>
      </c>
      <c r="I121" s="268">
        <v>0</v>
      </c>
      <c r="J121" s="268">
        <v>15</v>
      </c>
      <c r="K121" s="268" t="s">
        <v>533</v>
      </c>
      <c r="L121" s="268" t="s">
        <v>531</v>
      </c>
      <c r="M121" s="268" t="s">
        <v>502</v>
      </c>
      <c r="N121" s="66" t="s">
        <v>502</v>
      </c>
      <c r="O121" s="66" t="s">
        <v>502</v>
      </c>
      <c r="P121" s="66" t="s">
        <v>502</v>
      </c>
      <c r="Q121" s="66" t="s">
        <v>512</v>
      </c>
      <c r="R121" s="246" t="s">
        <v>502</v>
      </c>
      <c r="S121" s="66">
        <v>5.5000000000000003E-4</v>
      </c>
      <c r="T121" s="26"/>
      <c r="U121" s="26"/>
      <c r="V121" s="26"/>
      <c r="W121" s="26"/>
      <c r="X121" s="26"/>
      <c r="Y121" s="26"/>
      <c r="Z121" s="25"/>
      <c r="AA121" s="25"/>
      <c r="AB121" s="25"/>
    </row>
    <row r="122" spans="1:28" s="2" customFormat="1" ht="32.25" customHeight="1" x14ac:dyDescent="0.2">
      <c r="A122" s="267">
        <v>101</v>
      </c>
      <c r="B122" s="268" t="s">
        <v>818</v>
      </c>
      <c r="C122" s="268" t="s">
        <v>502</v>
      </c>
      <c r="D122" s="268" t="s">
        <v>528</v>
      </c>
      <c r="E122" s="268" t="s">
        <v>819</v>
      </c>
      <c r="F122" s="268" t="s">
        <v>532</v>
      </c>
      <c r="G122" s="268" t="s">
        <v>529</v>
      </c>
      <c r="H122" s="268">
        <v>6</v>
      </c>
      <c r="I122" s="268">
        <v>0</v>
      </c>
      <c r="J122" s="268">
        <v>6</v>
      </c>
      <c r="K122" s="268" t="s">
        <v>530</v>
      </c>
      <c r="L122" s="268" t="s">
        <v>531</v>
      </c>
      <c r="M122" s="268" t="s">
        <v>502</v>
      </c>
      <c r="N122" s="66" t="s">
        <v>502</v>
      </c>
      <c r="O122" s="66" t="s">
        <v>502</v>
      </c>
      <c r="P122" s="66" t="s">
        <v>502</v>
      </c>
      <c r="Q122" s="66" t="s">
        <v>512</v>
      </c>
      <c r="R122" s="246" t="s">
        <v>502</v>
      </c>
      <c r="S122" s="66">
        <v>5.5000000000000003E-4</v>
      </c>
      <c r="T122" s="26"/>
      <c r="U122" s="26"/>
      <c r="V122" s="26"/>
      <c r="W122" s="26"/>
      <c r="X122" s="26"/>
      <c r="Y122" s="26"/>
      <c r="Z122" s="25"/>
      <c r="AA122" s="25"/>
      <c r="AB122" s="25"/>
    </row>
    <row r="123" spans="1:28" s="2" customFormat="1" ht="32.25" customHeight="1" x14ac:dyDescent="0.2">
      <c r="A123" s="267">
        <v>102</v>
      </c>
      <c r="B123" s="268" t="s">
        <v>820</v>
      </c>
      <c r="C123" s="268" t="s">
        <v>502</v>
      </c>
      <c r="D123" s="268" t="s">
        <v>528</v>
      </c>
      <c r="E123" s="268" t="s">
        <v>821</v>
      </c>
      <c r="F123" s="268" t="s">
        <v>532</v>
      </c>
      <c r="G123" s="268" t="s">
        <v>529</v>
      </c>
      <c r="H123" s="268">
        <v>15</v>
      </c>
      <c r="I123" s="268">
        <v>0</v>
      </c>
      <c r="J123" s="268">
        <v>15</v>
      </c>
      <c r="K123" s="268" t="s">
        <v>533</v>
      </c>
      <c r="L123" s="268" t="s">
        <v>531</v>
      </c>
      <c r="M123" s="268" t="s">
        <v>502</v>
      </c>
      <c r="N123" s="66" t="s">
        <v>502</v>
      </c>
      <c r="O123" s="66" t="s">
        <v>502</v>
      </c>
      <c r="P123" s="66" t="s">
        <v>502</v>
      </c>
      <c r="Q123" s="66" t="s">
        <v>512</v>
      </c>
      <c r="R123" s="246" t="s">
        <v>502</v>
      </c>
      <c r="S123" s="66">
        <v>5.5000000000000003E-4</v>
      </c>
      <c r="T123" s="26"/>
      <c r="U123" s="26"/>
      <c r="V123" s="26"/>
      <c r="W123" s="26"/>
      <c r="X123" s="26"/>
      <c r="Y123" s="26"/>
      <c r="Z123" s="25"/>
      <c r="AA123" s="25"/>
      <c r="AB123" s="25"/>
    </row>
    <row r="124" spans="1:28" s="2" customFormat="1" ht="32.25" customHeight="1" x14ac:dyDescent="0.2">
      <c r="A124" s="267">
        <v>103</v>
      </c>
      <c r="B124" s="268" t="s">
        <v>822</v>
      </c>
      <c r="C124" s="268" t="s">
        <v>502</v>
      </c>
      <c r="D124" s="268" t="s">
        <v>528</v>
      </c>
      <c r="E124" s="268" t="s">
        <v>823</v>
      </c>
      <c r="F124" s="268" t="s">
        <v>532</v>
      </c>
      <c r="G124" s="268" t="s">
        <v>529</v>
      </c>
      <c r="H124" s="268">
        <v>15</v>
      </c>
      <c r="I124" s="268">
        <v>0</v>
      </c>
      <c r="J124" s="268">
        <v>15</v>
      </c>
      <c r="K124" s="268" t="s">
        <v>533</v>
      </c>
      <c r="L124" s="268" t="s">
        <v>531</v>
      </c>
      <c r="M124" s="268" t="s">
        <v>502</v>
      </c>
      <c r="N124" s="66" t="s">
        <v>502</v>
      </c>
      <c r="O124" s="66" t="s">
        <v>502</v>
      </c>
      <c r="P124" s="66" t="s">
        <v>502</v>
      </c>
      <c r="Q124" s="66" t="s">
        <v>512</v>
      </c>
      <c r="R124" s="246" t="s">
        <v>502</v>
      </c>
      <c r="S124" s="66">
        <v>5.5000000000000003E-4</v>
      </c>
      <c r="T124" s="26"/>
      <c r="U124" s="26"/>
      <c r="V124" s="26"/>
      <c r="W124" s="26"/>
      <c r="X124" s="26"/>
      <c r="Y124" s="26"/>
      <c r="Z124" s="25"/>
      <c r="AA124" s="25"/>
      <c r="AB124" s="25"/>
    </row>
    <row r="125" spans="1:28" s="2" customFormat="1" ht="32.25" customHeight="1" x14ac:dyDescent="0.2">
      <c r="A125" s="267">
        <v>104</v>
      </c>
      <c r="B125" s="268" t="s">
        <v>824</v>
      </c>
      <c r="C125" s="268" t="s">
        <v>502</v>
      </c>
      <c r="D125" s="268" t="s">
        <v>528</v>
      </c>
      <c r="E125" s="268" t="s">
        <v>825</v>
      </c>
      <c r="F125" s="268" t="s">
        <v>532</v>
      </c>
      <c r="G125" s="268" t="s">
        <v>529</v>
      </c>
      <c r="H125" s="268">
        <v>15</v>
      </c>
      <c r="I125" s="268">
        <v>0</v>
      </c>
      <c r="J125" s="268">
        <v>15</v>
      </c>
      <c r="K125" s="268" t="s">
        <v>533</v>
      </c>
      <c r="L125" s="268" t="s">
        <v>531</v>
      </c>
      <c r="M125" s="268" t="s">
        <v>502</v>
      </c>
      <c r="N125" s="66" t="s">
        <v>502</v>
      </c>
      <c r="O125" s="66" t="s">
        <v>502</v>
      </c>
      <c r="P125" s="66" t="s">
        <v>502</v>
      </c>
      <c r="Q125" s="66" t="s">
        <v>512</v>
      </c>
      <c r="R125" s="246" t="s">
        <v>502</v>
      </c>
      <c r="S125" s="66">
        <v>5.5000000000000003E-4</v>
      </c>
      <c r="T125" s="26"/>
      <c r="U125" s="26"/>
      <c r="V125" s="26"/>
      <c r="W125" s="26"/>
      <c r="X125" s="26"/>
      <c r="Y125" s="26"/>
      <c r="Z125" s="25"/>
      <c r="AA125" s="25"/>
      <c r="AB125" s="25"/>
    </row>
    <row r="126" spans="1:28" s="2" customFormat="1" ht="32.25" customHeight="1" x14ac:dyDescent="0.2">
      <c r="A126" s="267">
        <v>105</v>
      </c>
      <c r="B126" s="268" t="s">
        <v>826</v>
      </c>
      <c r="C126" s="268" t="s">
        <v>502</v>
      </c>
      <c r="D126" s="268" t="s">
        <v>528</v>
      </c>
      <c r="E126" s="268" t="s">
        <v>827</v>
      </c>
      <c r="F126" s="268" t="s">
        <v>532</v>
      </c>
      <c r="G126" s="268" t="s">
        <v>529</v>
      </c>
      <c r="H126" s="268">
        <v>15</v>
      </c>
      <c r="I126" s="268">
        <v>0</v>
      </c>
      <c r="J126" s="268">
        <v>15</v>
      </c>
      <c r="K126" s="268" t="s">
        <v>533</v>
      </c>
      <c r="L126" s="268" t="s">
        <v>531</v>
      </c>
      <c r="M126" s="268" t="s">
        <v>502</v>
      </c>
      <c r="N126" s="66" t="s">
        <v>502</v>
      </c>
      <c r="O126" s="66" t="s">
        <v>502</v>
      </c>
      <c r="P126" s="66" t="s">
        <v>502</v>
      </c>
      <c r="Q126" s="66" t="s">
        <v>512</v>
      </c>
      <c r="R126" s="246" t="s">
        <v>502</v>
      </c>
      <c r="S126" s="66">
        <v>5.5000000000000003E-4</v>
      </c>
      <c r="T126" s="26"/>
      <c r="U126" s="26"/>
      <c r="V126" s="26"/>
      <c r="W126" s="26"/>
      <c r="X126" s="26"/>
      <c r="Y126" s="26"/>
      <c r="Z126" s="25"/>
      <c r="AA126" s="25"/>
      <c r="AB126" s="25"/>
    </row>
    <row r="127" spans="1:28" s="2" customFormat="1" ht="32.25" customHeight="1" x14ac:dyDescent="0.2">
      <c r="A127" s="267">
        <v>106</v>
      </c>
      <c r="B127" s="268" t="s">
        <v>828</v>
      </c>
      <c r="C127" s="268" t="s">
        <v>502</v>
      </c>
      <c r="D127" s="268" t="s">
        <v>528</v>
      </c>
      <c r="E127" s="268" t="s">
        <v>829</v>
      </c>
      <c r="F127" s="268" t="s">
        <v>532</v>
      </c>
      <c r="G127" s="268" t="s">
        <v>529</v>
      </c>
      <c r="H127" s="268">
        <v>15</v>
      </c>
      <c r="I127" s="268">
        <v>0</v>
      </c>
      <c r="J127" s="268">
        <v>15</v>
      </c>
      <c r="K127" s="268" t="s">
        <v>533</v>
      </c>
      <c r="L127" s="268" t="s">
        <v>531</v>
      </c>
      <c r="M127" s="268" t="s">
        <v>502</v>
      </c>
      <c r="N127" s="66" t="s">
        <v>502</v>
      </c>
      <c r="O127" s="66" t="s">
        <v>502</v>
      </c>
      <c r="P127" s="66" t="s">
        <v>502</v>
      </c>
      <c r="Q127" s="66" t="s">
        <v>512</v>
      </c>
      <c r="R127" s="246" t="s">
        <v>502</v>
      </c>
      <c r="S127" s="66">
        <v>5.5000000000000003E-4</v>
      </c>
      <c r="T127" s="26"/>
      <c r="U127" s="26"/>
      <c r="V127" s="26"/>
      <c r="W127" s="26"/>
      <c r="X127" s="26"/>
      <c r="Y127" s="26"/>
      <c r="Z127" s="25"/>
      <c r="AA127" s="25"/>
      <c r="AB127" s="25"/>
    </row>
    <row r="128" spans="1:28" s="2" customFormat="1" ht="32.25" customHeight="1" x14ac:dyDescent="0.2">
      <c r="A128" s="267">
        <v>107</v>
      </c>
      <c r="B128" s="268" t="s">
        <v>830</v>
      </c>
      <c r="C128" s="268" t="s">
        <v>502</v>
      </c>
      <c r="D128" s="268" t="s">
        <v>528</v>
      </c>
      <c r="E128" s="268" t="s">
        <v>831</v>
      </c>
      <c r="F128" s="268" t="s">
        <v>532</v>
      </c>
      <c r="G128" s="268" t="s">
        <v>529</v>
      </c>
      <c r="H128" s="268">
        <v>15</v>
      </c>
      <c r="I128" s="268">
        <v>0</v>
      </c>
      <c r="J128" s="268">
        <v>15</v>
      </c>
      <c r="K128" s="268" t="s">
        <v>533</v>
      </c>
      <c r="L128" s="268" t="s">
        <v>531</v>
      </c>
      <c r="M128" s="268" t="s">
        <v>502</v>
      </c>
      <c r="N128" s="66" t="s">
        <v>502</v>
      </c>
      <c r="O128" s="66" t="s">
        <v>502</v>
      </c>
      <c r="P128" s="66" t="s">
        <v>502</v>
      </c>
      <c r="Q128" s="66" t="s">
        <v>512</v>
      </c>
      <c r="R128" s="246" t="s">
        <v>502</v>
      </c>
      <c r="S128" s="66">
        <v>5.5000000000000003E-4</v>
      </c>
      <c r="T128" s="26"/>
      <c r="U128" s="26"/>
      <c r="V128" s="26"/>
      <c r="W128" s="26"/>
      <c r="X128" s="26"/>
      <c r="Y128" s="26"/>
      <c r="Z128" s="25"/>
      <c r="AA128" s="25"/>
      <c r="AB128" s="25"/>
    </row>
    <row r="129" spans="1:28" s="2" customFormat="1" ht="32.25" customHeight="1" x14ac:dyDescent="0.2">
      <c r="A129" s="267">
        <v>108</v>
      </c>
      <c r="B129" s="268" t="s">
        <v>832</v>
      </c>
      <c r="C129" s="268" t="s">
        <v>502</v>
      </c>
      <c r="D129" s="268" t="s">
        <v>528</v>
      </c>
      <c r="E129" s="268" t="s">
        <v>833</v>
      </c>
      <c r="F129" s="268" t="s">
        <v>532</v>
      </c>
      <c r="G129" s="268" t="s">
        <v>529</v>
      </c>
      <c r="H129" s="268">
        <v>15</v>
      </c>
      <c r="I129" s="268">
        <v>0</v>
      </c>
      <c r="J129" s="268">
        <v>15</v>
      </c>
      <c r="K129" s="268" t="s">
        <v>533</v>
      </c>
      <c r="L129" s="268" t="s">
        <v>531</v>
      </c>
      <c r="M129" s="268" t="s">
        <v>502</v>
      </c>
      <c r="N129" s="66" t="s">
        <v>502</v>
      </c>
      <c r="O129" s="66" t="s">
        <v>502</v>
      </c>
      <c r="P129" s="66" t="s">
        <v>502</v>
      </c>
      <c r="Q129" s="66" t="s">
        <v>512</v>
      </c>
      <c r="R129" s="246" t="s">
        <v>502</v>
      </c>
      <c r="S129" s="66">
        <v>5.5000000000000003E-4</v>
      </c>
      <c r="T129" s="26"/>
      <c r="U129" s="26"/>
      <c r="V129" s="26"/>
      <c r="W129" s="26"/>
      <c r="X129" s="26"/>
      <c r="Y129" s="26"/>
      <c r="Z129" s="25"/>
      <c r="AA129" s="25"/>
      <c r="AB129" s="25"/>
    </row>
    <row r="130" spans="1:28" s="2" customFormat="1" ht="32.25" customHeight="1" x14ac:dyDescent="0.2">
      <c r="A130" s="267">
        <v>109</v>
      </c>
      <c r="B130" s="268" t="s">
        <v>834</v>
      </c>
      <c r="C130" s="268" t="s">
        <v>502</v>
      </c>
      <c r="D130" s="268" t="s">
        <v>528</v>
      </c>
      <c r="E130" s="268" t="s">
        <v>835</v>
      </c>
      <c r="F130" s="268" t="s">
        <v>532</v>
      </c>
      <c r="G130" s="268" t="s">
        <v>529</v>
      </c>
      <c r="H130" s="268">
        <v>6</v>
      </c>
      <c r="I130" s="268">
        <v>0</v>
      </c>
      <c r="J130" s="268">
        <v>6</v>
      </c>
      <c r="K130" s="268" t="s">
        <v>530</v>
      </c>
      <c r="L130" s="268" t="s">
        <v>531</v>
      </c>
      <c r="M130" s="268" t="s">
        <v>502</v>
      </c>
      <c r="N130" s="66" t="s">
        <v>502</v>
      </c>
      <c r="O130" s="66" t="s">
        <v>502</v>
      </c>
      <c r="P130" s="66" t="s">
        <v>502</v>
      </c>
      <c r="Q130" s="66" t="s">
        <v>512</v>
      </c>
      <c r="R130" s="246" t="s">
        <v>502</v>
      </c>
      <c r="S130" s="66">
        <v>5.5000000000000003E-4</v>
      </c>
      <c r="T130" s="26"/>
      <c r="U130" s="26"/>
      <c r="V130" s="26"/>
      <c r="W130" s="26"/>
      <c r="X130" s="26"/>
      <c r="Y130" s="26"/>
      <c r="Z130" s="25"/>
      <c r="AA130" s="25"/>
      <c r="AB130" s="25"/>
    </row>
    <row r="131" spans="1:28" s="2" customFormat="1" ht="32.25" customHeight="1" x14ac:dyDescent="0.2">
      <c r="A131" s="267">
        <v>110</v>
      </c>
      <c r="B131" s="268" t="s">
        <v>836</v>
      </c>
      <c r="C131" s="268" t="s">
        <v>502</v>
      </c>
      <c r="D131" s="268" t="s">
        <v>528</v>
      </c>
      <c r="E131" s="268" t="s">
        <v>837</v>
      </c>
      <c r="F131" s="268" t="s">
        <v>532</v>
      </c>
      <c r="G131" s="268" t="s">
        <v>529</v>
      </c>
      <c r="H131" s="268">
        <v>15</v>
      </c>
      <c r="I131" s="268">
        <v>0</v>
      </c>
      <c r="J131" s="268">
        <v>15</v>
      </c>
      <c r="K131" s="268" t="s">
        <v>533</v>
      </c>
      <c r="L131" s="268" t="s">
        <v>531</v>
      </c>
      <c r="M131" s="268" t="s">
        <v>502</v>
      </c>
      <c r="N131" s="66" t="s">
        <v>502</v>
      </c>
      <c r="O131" s="66" t="s">
        <v>502</v>
      </c>
      <c r="P131" s="66" t="s">
        <v>502</v>
      </c>
      <c r="Q131" s="66" t="s">
        <v>512</v>
      </c>
      <c r="R131" s="246" t="s">
        <v>502</v>
      </c>
      <c r="S131" s="66">
        <v>5.5000000000000003E-4</v>
      </c>
      <c r="T131" s="26"/>
      <c r="U131" s="26"/>
      <c r="V131" s="26"/>
      <c r="W131" s="26"/>
      <c r="X131" s="26"/>
      <c r="Y131" s="26"/>
      <c r="Z131" s="25"/>
      <c r="AA131" s="25"/>
      <c r="AB131" s="25"/>
    </row>
    <row r="132" spans="1:28" s="2" customFormat="1" ht="32.25" customHeight="1" x14ac:dyDescent="0.2">
      <c r="A132" s="267">
        <v>111</v>
      </c>
      <c r="B132" s="268" t="s">
        <v>838</v>
      </c>
      <c r="C132" s="268" t="s">
        <v>502</v>
      </c>
      <c r="D132" s="268" t="s">
        <v>528</v>
      </c>
      <c r="E132" s="268" t="s">
        <v>839</v>
      </c>
      <c r="F132" s="268" t="s">
        <v>532</v>
      </c>
      <c r="G132" s="268" t="s">
        <v>529</v>
      </c>
      <c r="H132" s="268">
        <v>15</v>
      </c>
      <c r="I132" s="268">
        <v>0</v>
      </c>
      <c r="J132" s="268">
        <v>15</v>
      </c>
      <c r="K132" s="268" t="s">
        <v>533</v>
      </c>
      <c r="L132" s="268" t="s">
        <v>531</v>
      </c>
      <c r="M132" s="268" t="s">
        <v>502</v>
      </c>
      <c r="N132" s="66" t="s">
        <v>502</v>
      </c>
      <c r="O132" s="66" t="s">
        <v>502</v>
      </c>
      <c r="P132" s="66" t="s">
        <v>502</v>
      </c>
      <c r="Q132" s="66" t="s">
        <v>512</v>
      </c>
      <c r="R132" s="246" t="s">
        <v>502</v>
      </c>
      <c r="S132" s="66">
        <v>5.5000000000000003E-4</v>
      </c>
      <c r="T132" s="26"/>
      <c r="U132" s="26"/>
      <c r="V132" s="26"/>
      <c r="W132" s="26"/>
      <c r="X132" s="26"/>
      <c r="Y132" s="26"/>
      <c r="Z132" s="25"/>
      <c r="AA132" s="25"/>
      <c r="AB132" s="25"/>
    </row>
    <row r="133" spans="1:28" s="2" customFormat="1" ht="32.25" customHeight="1" x14ac:dyDescent="0.2">
      <c r="A133" s="267">
        <v>112</v>
      </c>
      <c r="B133" s="268" t="s">
        <v>840</v>
      </c>
      <c r="C133" s="268" t="s">
        <v>502</v>
      </c>
      <c r="D133" s="268" t="s">
        <v>528</v>
      </c>
      <c r="E133" s="268" t="s">
        <v>841</v>
      </c>
      <c r="F133" s="268" t="s">
        <v>532</v>
      </c>
      <c r="G133" s="268" t="s">
        <v>529</v>
      </c>
      <c r="H133" s="268">
        <v>15</v>
      </c>
      <c r="I133" s="268">
        <v>0</v>
      </c>
      <c r="J133" s="268">
        <v>15</v>
      </c>
      <c r="K133" s="268" t="s">
        <v>533</v>
      </c>
      <c r="L133" s="268" t="s">
        <v>531</v>
      </c>
      <c r="M133" s="268" t="s">
        <v>502</v>
      </c>
      <c r="N133" s="66" t="s">
        <v>502</v>
      </c>
      <c r="O133" s="66" t="s">
        <v>502</v>
      </c>
      <c r="P133" s="66" t="s">
        <v>502</v>
      </c>
      <c r="Q133" s="66" t="s">
        <v>512</v>
      </c>
      <c r="R133" s="246" t="s">
        <v>502</v>
      </c>
      <c r="S133" s="66">
        <v>5.5000000000000003E-4</v>
      </c>
      <c r="T133" s="26"/>
      <c r="U133" s="26"/>
      <c r="V133" s="26"/>
      <c r="W133" s="26"/>
      <c r="X133" s="26"/>
      <c r="Y133" s="26"/>
      <c r="Z133" s="25"/>
      <c r="AA133" s="25"/>
      <c r="AB133" s="25"/>
    </row>
    <row r="134" spans="1:28" s="2" customFormat="1" ht="32.25" customHeight="1" x14ac:dyDescent="0.2">
      <c r="A134" s="267">
        <v>113</v>
      </c>
      <c r="B134" s="268" t="s">
        <v>842</v>
      </c>
      <c r="C134" s="268" t="s">
        <v>502</v>
      </c>
      <c r="D134" s="268" t="s">
        <v>528</v>
      </c>
      <c r="E134" s="268" t="s">
        <v>843</v>
      </c>
      <c r="F134" s="268" t="s">
        <v>532</v>
      </c>
      <c r="G134" s="268" t="s">
        <v>529</v>
      </c>
      <c r="H134" s="268">
        <v>15</v>
      </c>
      <c r="I134" s="268">
        <v>0</v>
      </c>
      <c r="J134" s="268">
        <v>15</v>
      </c>
      <c r="K134" s="268" t="s">
        <v>533</v>
      </c>
      <c r="L134" s="268" t="s">
        <v>531</v>
      </c>
      <c r="M134" s="268" t="s">
        <v>502</v>
      </c>
      <c r="N134" s="66" t="s">
        <v>502</v>
      </c>
      <c r="O134" s="66" t="s">
        <v>502</v>
      </c>
      <c r="P134" s="66" t="s">
        <v>502</v>
      </c>
      <c r="Q134" s="66" t="s">
        <v>512</v>
      </c>
      <c r="R134" s="246" t="s">
        <v>502</v>
      </c>
      <c r="S134" s="66">
        <v>5.5000000000000003E-4</v>
      </c>
      <c r="T134" s="26"/>
      <c r="U134" s="26"/>
      <c r="V134" s="26"/>
      <c r="W134" s="26"/>
      <c r="X134" s="26"/>
      <c r="Y134" s="26"/>
      <c r="Z134" s="25"/>
      <c r="AA134" s="25"/>
      <c r="AB134" s="25"/>
    </row>
    <row r="135" spans="1:28" s="2" customFormat="1" ht="32.25" customHeight="1" x14ac:dyDescent="0.2">
      <c r="A135" s="267">
        <v>114</v>
      </c>
      <c r="B135" s="268" t="s">
        <v>844</v>
      </c>
      <c r="C135" s="268" t="s">
        <v>502</v>
      </c>
      <c r="D135" s="268" t="s">
        <v>528</v>
      </c>
      <c r="E135" s="268" t="s">
        <v>845</v>
      </c>
      <c r="F135" s="268" t="s">
        <v>532</v>
      </c>
      <c r="G135" s="268" t="s">
        <v>529</v>
      </c>
      <c r="H135" s="268">
        <v>15</v>
      </c>
      <c r="I135" s="268">
        <v>0</v>
      </c>
      <c r="J135" s="268">
        <v>15</v>
      </c>
      <c r="K135" s="268" t="s">
        <v>533</v>
      </c>
      <c r="L135" s="268" t="s">
        <v>531</v>
      </c>
      <c r="M135" s="268" t="s">
        <v>502</v>
      </c>
      <c r="N135" s="66" t="s">
        <v>502</v>
      </c>
      <c r="O135" s="66" t="s">
        <v>502</v>
      </c>
      <c r="P135" s="66" t="s">
        <v>502</v>
      </c>
      <c r="Q135" s="66" t="s">
        <v>512</v>
      </c>
      <c r="R135" s="246" t="s">
        <v>502</v>
      </c>
      <c r="S135" s="66">
        <v>5.5000000000000003E-4</v>
      </c>
      <c r="T135" s="26"/>
      <c r="U135" s="26"/>
      <c r="V135" s="26"/>
      <c r="W135" s="26"/>
      <c r="X135" s="26"/>
      <c r="Y135" s="26"/>
      <c r="Z135" s="25"/>
      <c r="AA135" s="25"/>
      <c r="AB135" s="25"/>
    </row>
    <row r="136" spans="1:28" s="2" customFormat="1" ht="32.25" customHeight="1" x14ac:dyDescent="0.2">
      <c r="A136" s="267">
        <v>115</v>
      </c>
      <c r="B136" s="268" t="s">
        <v>846</v>
      </c>
      <c r="C136" s="268" t="s">
        <v>502</v>
      </c>
      <c r="D136" s="268" t="s">
        <v>528</v>
      </c>
      <c r="E136" s="268" t="s">
        <v>847</v>
      </c>
      <c r="F136" s="268" t="s">
        <v>532</v>
      </c>
      <c r="G136" s="268" t="s">
        <v>529</v>
      </c>
      <c r="H136" s="268">
        <v>10</v>
      </c>
      <c r="I136" s="268">
        <v>0</v>
      </c>
      <c r="J136" s="268">
        <v>10</v>
      </c>
      <c r="K136" s="268" t="s">
        <v>530</v>
      </c>
      <c r="L136" s="268" t="s">
        <v>531</v>
      </c>
      <c r="M136" s="268" t="s">
        <v>502</v>
      </c>
      <c r="N136" s="66" t="s">
        <v>502</v>
      </c>
      <c r="O136" s="66" t="s">
        <v>502</v>
      </c>
      <c r="P136" s="66" t="s">
        <v>502</v>
      </c>
      <c r="Q136" s="66" t="s">
        <v>512</v>
      </c>
      <c r="R136" s="246" t="s">
        <v>502</v>
      </c>
      <c r="S136" s="66">
        <v>5.5000000000000003E-4</v>
      </c>
      <c r="T136" s="26"/>
      <c r="U136" s="26"/>
      <c r="V136" s="26"/>
      <c r="W136" s="26"/>
      <c r="X136" s="26"/>
      <c r="Y136" s="26"/>
      <c r="Z136" s="25"/>
      <c r="AA136" s="25"/>
      <c r="AB136" s="25"/>
    </row>
    <row r="137" spans="1:28" s="2" customFormat="1" ht="32.25" customHeight="1" x14ac:dyDescent="0.2">
      <c r="A137" s="267">
        <v>116</v>
      </c>
      <c r="B137" s="268" t="s">
        <v>848</v>
      </c>
      <c r="C137" s="268" t="s">
        <v>502</v>
      </c>
      <c r="D137" s="268" t="s">
        <v>528</v>
      </c>
      <c r="E137" s="268" t="s">
        <v>849</v>
      </c>
      <c r="F137" s="268" t="s">
        <v>532</v>
      </c>
      <c r="G137" s="268" t="s">
        <v>529</v>
      </c>
      <c r="H137" s="268">
        <v>15</v>
      </c>
      <c r="I137" s="268">
        <v>0</v>
      </c>
      <c r="J137" s="268">
        <v>15</v>
      </c>
      <c r="K137" s="268" t="s">
        <v>533</v>
      </c>
      <c r="L137" s="268" t="s">
        <v>531</v>
      </c>
      <c r="M137" s="268" t="s">
        <v>502</v>
      </c>
      <c r="N137" s="66" t="s">
        <v>502</v>
      </c>
      <c r="O137" s="66" t="s">
        <v>502</v>
      </c>
      <c r="P137" s="66" t="s">
        <v>502</v>
      </c>
      <c r="Q137" s="66" t="s">
        <v>512</v>
      </c>
      <c r="R137" s="246" t="s">
        <v>502</v>
      </c>
      <c r="S137" s="66">
        <v>5.5000000000000003E-4</v>
      </c>
      <c r="T137" s="26"/>
      <c r="U137" s="26"/>
      <c r="V137" s="26"/>
      <c r="W137" s="26"/>
      <c r="X137" s="26"/>
      <c r="Y137" s="26"/>
      <c r="Z137" s="25"/>
      <c r="AA137" s="25"/>
      <c r="AB137" s="25"/>
    </row>
    <row r="138" spans="1:28" s="2" customFormat="1" ht="32.25" customHeight="1" x14ac:dyDescent="0.2">
      <c r="A138" s="267">
        <v>117</v>
      </c>
      <c r="B138" s="268" t="s">
        <v>850</v>
      </c>
      <c r="C138" s="268" t="s">
        <v>502</v>
      </c>
      <c r="D138" s="268" t="s">
        <v>528</v>
      </c>
      <c r="E138" s="268" t="s">
        <v>851</v>
      </c>
      <c r="F138" s="268" t="s">
        <v>532</v>
      </c>
      <c r="G138" s="268" t="s">
        <v>529</v>
      </c>
      <c r="H138" s="268">
        <v>15</v>
      </c>
      <c r="I138" s="268">
        <v>0</v>
      </c>
      <c r="J138" s="268">
        <v>15</v>
      </c>
      <c r="K138" s="268" t="s">
        <v>533</v>
      </c>
      <c r="L138" s="268" t="s">
        <v>531</v>
      </c>
      <c r="M138" s="268" t="s">
        <v>502</v>
      </c>
      <c r="N138" s="66" t="s">
        <v>502</v>
      </c>
      <c r="O138" s="66" t="s">
        <v>502</v>
      </c>
      <c r="P138" s="66" t="s">
        <v>502</v>
      </c>
      <c r="Q138" s="66" t="s">
        <v>512</v>
      </c>
      <c r="R138" s="246" t="s">
        <v>502</v>
      </c>
      <c r="S138" s="66">
        <v>5.5000000000000003E-4</v>
      </c>
      <c r="T138" s="26"/>
      <c r="U138" s="26"/>
      <c r="V138" s="26"/>
      <c r="W138" s="26"/>
      <c r="X138" s="26"/>
      <c r="Y138" s="26"/>
      <c r="Z138" s="25"/>
      <c r="AA138" s="25"/>
      <c r="AB138" s="25"/>
    </row>
    <row r="139" spans="1:28" s="2" customFormat="1" ht="32.25" customHeight="1" x14ac:dyDescent="0.2">
      <c r="A139" s="267">
        <v>118</v>
      </c>
      <c r="B139" s="268" t="s">
        <v>852</v>
      </c>
      <c r="C139" s="268" t="s">
        <v>502</v>
      </c>
      <c r="D139" s="268" t="s">
        <v>528</v>
      </c>
      <c r="E139" s="268" t="s">
        <v>853</v>
      </c>
      <c r="F139" s="268" t="s">
        <v>727</v>
      </c>
      <c r="G139" s="268" t="s">
        <v>529</v>
      </c>
      <c r="H139" s="268">
        <v>15</v>
      </c>
      <c r="I139" s="268">
        <v>6</v>
      </c>
      <c r="J139" s="268">
        <v>9</v>
      </c>
      <c r="K139" s="268" t="s">
        <v>533</v>
      </c>
      <c r="L139" s="268" t="s">
        <v>531</v>
      </c>
      <c r="M139" s="268" t="s">
        <v>502</v>
      </c>
      <c r="N139" s="66" t="s">
        <v>502</v>
      </c>
      <c r="O139" s="66" t="s">
        <v>502</v>
      </c>
      <c r="P139" s="66" t="s">
        <v>502</v>
      </c>
      <c r="Q139" s="66" t="s">
        <v>512</v>
      </c>
      <c r="R139" s="246" t="s">
        <v>502</v>
      </c>
      <c r="S139" s="66">
        <v>5.5000000000000003E-4</v>
      </c>
      <c r="T139" s="26"/>
      <c r="U139" s="26"/>
      <c r="V139" s="26"/>
      <c r="W139" s="26"/>
      <c r="X139" s="26"/>
      <c r="Y139" s="26"/>
      <c r="Z139" s="25"/>
      <c r="AA139" s="25"/>
      <c r="AB139" s="25"/>
    </row>
    <row r="140" spans="1:28" s="2" customFormat="1" ht="32.25" customHeight="1" x14ac:dyDescent="0.2">
      <c r="A140" s="267">
        <v>119</v>
      </c>
      <c r="B140" s="268" t="s">
        <v>854</v>
      </c>
      <c r="C140" s="268" t="s">
        <v>502</v>
      </c>
      <c r="D140" s="268" t="s">
        <v>528</v>
      </c>
      <c r="E140" s="268" t="s">
        <v>855</v>
      </c>
      <c r="F140" s="268" t="s">
        <v>532</v>
      </c>
      <c r="G140" s="268" t="s">
        <v>529</v>
      </c>
      <c r="H140" s="268">
        <v>15</v>
      </c>
      <c r="I140" s="268">
        <v>0</v>
      </c>
      <c r="J140" s="268">
        <v>15</v>
      </c>
      <c r="K140" s="268" t="s">
        <v>533</v>
      </c>
      <c r="L140" s="268" t="s">
        <v>531</v>
      </c>
      <c r="M140" s="268" t="s">
        <v>502</v>
      </c>
      <c r="N140" s="66" t="s">
        <v>502</v>
      </c>
      <c r="O140" s="66" t="s">
        <v>502</v>
      </c>
      <c r="P140" s="66" t="s">
        <v>502</v>
      </c>
      <c r="Q140" s="66" t="s">
        <v>512</v>
      </c>
      <c r="R140" s="246" t="s">
        <v>502</v>
      </c>
      <c r="S140" s="66">
        <v>5.5000000000000003E-4</v>
      </c>
      <c r="T140" s="26"/>
      <c r="U140" s="26"/>
      <c r="V140" s="26"/>
      <c r="W140" s="26"/>
      <c r="X140" s="26"/>
      <c r="Y140" s="26"/>
      <c r="Z140" s="25"/>
      <c r="AA140" s="25"/>
      <c r="AB140" s="25"/>
    </row>
    <row r="141" spans="1:28" s="2" customFormat="1" ht="32.25" customHeight="1" x14ac:dyDescent="0.2">
      <c r="A141" s="267">
        <v>120</v>
      </c>
      <c r="B141" s="268" t="s">
        <v>856</v>
      </c>
      <c r="C141" s="268" t="s">
        <v>502</v>
      </c>
      <c r="D141" s="268" t="s">
        <v>528</v>
      </c>
      <c r="E141" s="268" t="s">
        <v>857</v>
      </c>
      <c r="F141" s="268" t="s">
        <v>532</v>
      </c>
      <c r="G141" s="268" t="s">
        <v>529</v>
      </c>
      <c r="H141" s="268">
        <v>15</v>
      </c>
      <c r="I141" s="268">
        <v>0</v>
      </c>
      <c r="J141" s="268">
        <v>15</v>
      </c>
      <c r="K141" s="268" t="s">
        <v>533</v>
      </c>
      <c r="L141" s="268" t="s">
        <v>531</v>
      </c>
      <c r="M141" s="268" t="s">
        <v>502</v>
      </c>
      <c r="N141" s="66" t="s">
        <v>502</v>
      </c>
      <c r="O141" s="66" t="s">
        <v>502</v>
      </c>
      <c r="P141" s="66" t="s">
        <v>502</v>
      </c>
      <c r="Q141" s="66" t="s">
        <v>512</v>
      </c>
      <c r="R141" s="246" t="s">
        <v>502</v>
      </c>
      <c r="S141" s="66">
        <v>5.5000000000000003E-4</v>
      </c>
      <c r="T141" s="26"/>
      <c r="U141" s="26"/>
      <c r="V141" s="26"/>
      <c r="W141" s="26"/>
      <c r="X141" s="26"/>
      <c r="Y141" s="26"/>
      <c r="Z141" s="25"/>
      <c r="AA141" s="25"/>
      <c r="AB141" s="25"/>
    </row>
    <row r="142" spans="1:28" s="2" customFormat="1" ht="32.25" customHeight="1" x14ac:dyDescent="0.2">
      <c r="A142" s="267">
        <v>121</v>
      </c>
      <c r="B142" s="268" t="s">
        <v>858</v>
      </c>
      <c r="C142" s="268" t="s">
        <v>502</v>
      </c>
      <c r="D142" s="268" t="s">
        <v>528</v>
      </c>
      <c r="E142" s="268" t="s">
        <v>859</v>
      </c>
      <c r="F142" s="268" t="s">
        <v>532</v>
      </c>
      <c r="G142" s="268" t="s">
        <v>529</v>
      </c>
      <c r="H142" s="268">
        <v>15</v>
      </c>
      <c r="I142" s="268">
        <v>0</v>
      </c>
      <c r="J142" s="268">
        <v>15</v>
      </c>
      <c r="K142" s="268" t="s">
        <v>533</v>
      </c>
      <c r="L142" s="268" t="s">
        <v>531</v>
      </c>
      <c r="M142" s="268" t="s">
        <v>502</v>
      </c>
      <c r="N142" s="66" t="s">
        <v>502</v>
      </c>
      <c r="O142" s="66" t="s">
        <v>502</v>
      </c>
      <c r="P142" s="66" t="s">
        <v>502</v>
      </c>
      <c r="Q142" s="66" t="s">
        <v>512</v>
      </c>
      <c r="R142" s="246" t="s">
        <v>502</v>
      </c>
      <c r="S142" s="66">
        <v>5.5000000000000003E-4</v>
      </c>
      <c r="T142" s="26"/>
      <c r="U142" s="26"/>
      <c r="V142" s="26"/>
      <c r="W142" s="26"/>
      <c r="X142" s="26"/>
      <c r="Y142" s="26"/>
      <c r="Z142" s="25"/>
      <c r="AA142" s="25"/>
      <c r="AB142" s="25"/>
    </row>
    <row r="143" spans="1:28" s="2" customFormat="1" ht="32.25" customHeight="1" x14ac:dyDescent="0.2">
      <c r="A143" s="267">
        <v>122</v>
      </c>
      <c r="B143" s="268" t="s">
        <v>860</v>
      </c>
      <c r="C143" s="268" t="s">
        <v>502</v>
      </c>
      <c r="D143" s="268" t="s">
        <v>528</v>
      </c>
      <c r="E143" s="268" t="s">
        <v>861</v>
      </c>
      <c r="F143" s="268" t="s">
        <v>532</v>
      </c>
      <c r="G143" s="268" t="s">
        <v>529</v>
      </c>
      <c r="H143" s="268">
        <v>15</v>
      </c>
      <c r="I143" s="268">
        <v>0</v>
      </c>
      <c r="J143" s="268">
        <v>15</v>
      </c>
      <c r="K143" s="268" t="s">
        <v>533</v>
      </c>
      <c r="L143" s="268" t="s">
        <v>531</v>
      </c>
      <c r="M143" s="268" t="s">
        <v>502</v>
      </c>
      <c r="N143" s="66" t="s">
        <v>502</v>
      </c>
      <c r="O143" s="66" t="s">
        <v>502</v>
      </c>
      <c r="P143" s="66" t="s">
        <v>502</v>
      </c>
      <c r="Q143" s="66" t="s">
        <v>512</v>
      </c>
      <c r="R143" s="246" t="s">
        <v>502</v>
      </c>
      <c r="S143" s="66">
        <v>5.5000000000000003E-4</v>
      </c>
      <c r="T143" s="26"/>
      <c r="U143" s="26"/>
      <c r="V143" s="26"/>
      <c r="W143" s="26"/>
      <c r="X143" s="26"/>
      <c r="Y143" s="26"/>
      <c r="Z143" s="25"/>
      <c r="AA143" s="25"/>
      <c r="AB143" s="25"/>
    </row>
    <row r="144" spans="1:28" s="2" customFormat="1" ht="32.25" customHeight="1" x14ac:dyDescent="0.2">
      <c r="A144" s="267">
        <v>123</v>
      </c>
      <c r="B144" s="268" t="s">
        <v>862</v>
      </c>
      <c r="C144" s="268" t="s">
        <v>502</v>
      </c>
      <c r="D144" s="268" t="s">
        <v>528</v>
      </c>
      <c r="E144" s="268" t="s">
        <v>863</v>
      </c>
      <c r="F144" s="268" t="s">
        <v>532</v>
      </c>
      <c r="G144" s="268" t="s">
        <v>529</v>
      </c>
      <c r="H144" s="268">
        <v>15</v>
      </c>
      <c r="I144" s="268">
        <v>0</v>
      </c>
      <c r="J144" s="268">
        <v>15</v>
      </c>
      <c r="K144" s="268" t="s">
        <v>533</v>
      </c>
      <c r="L144" s="268" t="s">
        <v>531</v>
      </c>
      <c r="M144" s="268" t="s">
        <v>502</v>
      </c>
      <c r="N144" s="66" t="s">
        <v>502</v>
      </c>
      <c r="O144" s="66" t="s">
        <v>502</v>
      </c>
      <c r="P144" s="66" t="s">
        <v>502</v>
      </c>
      <c r="Q144" s="66" t="s">
        <v>512</v>
      </c>
      <c r="R144" s="246" t="s">
        <v>502</v>
      </c>
      <c r="S144" s="66">
        <v>5.5000000000000003E-4</v>
      </c>
      <c r="T144" s="26"/>
      <c r="U144" s="26"/>
      <c r="V144" s="26"/>
      <c r="W144" s="26"/>
      <c r="X144" s="26"/>
      <c r="Y144" s="26"/>
      <c r="Z144" s="25"/>
      <c r="AA144" s="25"/>
      <c r="AB144" s="25"/>
    </row>
    <row r="145" spans="1:28" s="2" customFormat="1" ht="32.25" customHeight="1" x14ac:dyDescent="0.2">
      <c r="A145" s="267">
        <v>124</v>
      </c>
      <c r="B145" s="268" t="s">
        <v>605</v>
      </c>
      <c r="C145" s="268" t="s">
        <v>502</v>
      </c>
      <c r="D145" s="268" t="s">
        <v>528</v>
      </c>
      <c r="E145" s="268" t="s">
        <v>606</v>
      </c>
      <c r="F145" s="268" t="s">
        <v>532</v>
      </c>
      <c r="G145" s="268" t="s">
        <v>529</v>
      </c>
      <c r="H145" s="268">
        <v>15</v>
      </c>
      <c r="I145" s="268">
        <v>0</v>
      </c>
      <c r="J145" s="268">
        <v>15</v>
      </c>
      <c r="K145" s="268" t="s">
        <v>533</v>
      </c>
      <c r="L145" s="268" t="s">
        <v>531</v>
      </c>
      <c r="M145" s="268" t="s">
        <v>502</v>
      </c>
      <c r="N145" s="66" t="s">
        <v>502</v>
      </c>
      <c r="O145" s="66" t="s">
        <v>502</v>
      </c>
      <c r="P145" s="66" t="s">
        <v>502</v>
      </c>
      <c r="Q145" s="66" t="s">
        <v>512</v>
      </c>
      <c r="R145" s="246" t="s">
        <v>502</v>
      </c>
      <c r="S145" s="66">
        <v>5.5000000000000003E-4</v>
      </c>
      <c r="T145" s="26"/>
      <c r="U145" s="26"/>
      <c r="V145" s="26"/>
      <c r="W145" s="26"/>
      <c r="X145" s="26"/>
      <c r="Y145" s="26"/>
      <c r="Z145" s="25"/>
      <c r="AA145" s="25"/>
      <c r="AB145" s="25"/>
    </row>
    <row r="146" spans="1:28" s="2" customFormat="1" ht="32.25" customHeight="1" x14ac:dyDescent="0.2">
      <c r="A146" s="267">
        <v>125</v>
      </c>
      <c r="B146" s="268" t="s">
        <v>864</v>
      </c>
      <c r="C146" s="268" t="s">
        <v>502</v>
      </c>
      <c r="D146" s="268" t="s">
        <v>528</v>
      </c>
      <c r="E146" s="268" t="s">
        <v>865</v>
      </c>
      <c r="F146" s="268" t="s">
        <v>532</v>
      </c>
      <c r="G146" s="268" t="s">
        <v>529</v>
      </c>
      <c r="H146" s="268">
        <v>6</v>
      </c>
      <c r="I146" s="268">
        <v>0</v>
      </c>
      <c r="J146" s="268">
        <v>6</v>
      </c>
      <c r="K146" s="268" t="s">
        <v>530</v>
      </c>
      <c r="L146" s="268" t="s">
        <v>531</v>
      </c>
      <c r="M146" s="268" t="s">
        <v>502</v>
      </c>
      <c r="N146" s="66" t="s">
        <v>502</v>
      </c>
      <c r="O146" s="66" t="s">
        <v>502</v>
      </c>
      <c r="P146" s="66" t="s">
        <v>502</v>
      </c>
      <c r="Q146" s="66" t="s">
        <v>512</v>
      </c>
      <c r="R146" s="246" t="s">
        <v>502</v>
      </c>
      <c r="S146" s="66">
        <v>5.5000000000000003E-4</v>
      </c>
      <c r="T146" s="26"/>
      <c r="U146" s="26"/>
      <c r="V146" s="26"/>
      <c r="W146" s="26"/>
      <c r="X146" s="26"/>
      <c r="Y146" s="26"/>
      <c r="Z146" s="25"/>
      <c r="AA146" s="25"/>
      <c r="AB146" s="25"/>
    </row>
    <row r="147" spans="1:28" s="2" customFormat="1" ht="32.25" customHeight="1" x14ac:dyDescent="0.2">
      <c r="A147" s="267">
        <v>126</v>
      </c>
      <c r="B147" s="268" t="s">
        <v>607</v>
      </c>
      <c r="C147" s="268" t="s">
        <v>502</v>
      </c>
      <c r="D147" s="268" t="s">
        <v>528</v>
      </c>
      <c r="E147" s="268" t="s">
        <v>608</v>
      </c>
      <c r="F147" s="268" t="s">
        <v>532</v>
      </c>
      <c r="G147" s="268" t="s">
        <v>529</v>
      </c>
      <c r="H147" s="268">
        <v>6</v>
      </c>
      <c r="I147" s="268">
        <v>0</v>
      </c>
      <c r="J147" s="268">
        <v>6</v>
      </c>
      <c r="K147" s="268" t="s">
        <v>530</v>
      </c>
      <c r="L147" s="268" t="s">
        <v>531</v>
      </c>
      <c r="M147" s="268" t="s">
        <v>502</v>
      </c>
      <c r="N147" s="66" t="s">
        <v>502</v>
      </c>
      <c r="O147" s="66" t="s">
        <v>502</v>
      </c>
      <c r="P147" s="66" t="s">
        <v>502</v>
      </c>
      <c r="Q147" s="66" t="s">
        <v>512</v>
      </c>
      <c r="R147" s="246" t="s">
        <v>502</v>
      </c>
      <c r="S147" s="66">
        <v>5.5000000000000003E-4</v>
      </c>
      <c r="T147" s="26"/>
      <c r="U147" s="26"/>
      <c r="V147" s="26"/>
      <c r="W147" s="26"/>
      <c r="X147" s="26"/>
      <c r="Y147" s="26"/>
      <c r="Z147" s="25"/>
      <c r="AA147" s="25"/>
      <c r="AB147" s="25"/>
    </row>
    <row r="148" spans="1:28" s="2" customFormat="1" ht="32.25" customHeight="1" x14ac:dyDescent="0.2">
      <c r="A148" s="267">
        <v>127</v>
      </c>
      <c r="B148" s="268" t="s">
        <v>866</v>
      </c>
      <c r="C148" s="268" t="s">
        <v>502</v>
      </c>
      <c r="D148" s="268" t="s">
        <v>528</v>
      </c>
      <c r="E148" s="268" t="s">
        <v>867</v>
      </c>
      <c r="F148" s="268" t="s">
        <v>532</v>
      </c>
      <c r="G148" s="268" t="s">
        <v>529</v>
      </c>
      <c r="H148" s="268">
        <v>15</v>
      </c>
      <c r="I148" s="268">
        <v>0</v>
      </c>
      <c r="J148" s="268">
        <v>15</v>
      </c>
      <c r="K148" s="268" t="s">
        <v>533</v>
      </c>
      <c r="L148" s="268" t="s">
        <v>531</v>
      </c>
      <c r="M148" s="268" t="s">
        <v>502</v>
      </c>
      <c r="N148" s="66" t="s">
        <v>502</v>
      </c>
      <c r="O148" s="66" t="s">
        <v>502</v>
      </c>
      <c r="P148" s="66" t="s">
        <v>502</v>
      </c>
      <c r="Q148" s="66" t="s">
        <v>512</v>
      </c>
      <c r="R148" s="246" t="s">
        <v>502</v>
      </c>
      <c r="S148" s="66">
        <v>5.5000000000000003E-4</v>
      </c>
      <c r="T148" s="26"/>
      <c r="U148" s="26"/>
      <c r="V148" s="26"/>
      <c r="W148" s="26"/>
      <c r="X148" s="26"/>
      <c r="Y148" s="26"/>
      <c r="Z148" s="25"/>
      <c r="AA148" s="25"/>
      <c r="AB148" s="25"/>
    </row>
    <row r="149" spans="1:28" s="2" customFormat="1" ht="32.25" customHeight="1" x14ac:dyDescent="0.2">
      <c r="A149" s="267">
        <v>128</v>
      </c>
      <c r="B149" s="268" t="s">
        <v>868</v>
      </c>
      <c r="C149" s="268" t="s">
        <v>502</v>
      </c>
      <c r="D149" s="268" t="s">
        <v>528</v>
      </c>
      <c r="E149" s="268" t="s">
        <v>869</v>
      </c>
      <c r="F149" s="268" t="s">
        <v>532</v>
      </c>
      <c r="G149" s="268" t="s">
        <v>529</v>
      </c>
      <c r="H149" s="268">
        <v>3</v>
      </c>
      <c r="I149" s="268">
        <v>0</v>
      </c>
      <c r="J149" s="268">
        <v>3</v>
      </c>
      <c r="K149" s="268" t="s">
        <v>530</v>
      </c>
      <c r="L149" s="268" t="s">
        <v>531</v>
      </c>
      <c r="M149" s="268" t="s">
        <v>502</v>
      </c>
      <c r="N149" s="66" t="s">
        <v>502</v>
      </c>
      <c r="O149" s="66" t="s">
        <v>502</v>
      </c>
      <c r="P149" s="66" t="s">
        <v>502</v>
      </c>
      <c r="Q149" s="66" t="s">
        <v>512</v>
      </c>
      <c r="R149" s="246" t="s">
        <v>502</v>
      </c>
      <c r="S149" s="66">
        <v>3.0786100000000003E-3</v>
      </c>
      <c r="T149" s="26"/>
      <c r="U149" s="26"/>
      <c r="V149" s="26"/>
      <c r="W149" s="26"/>
      <c r="X149" s="26"/>
      <c r="Y149" s="26"/>
      <c r="Z149" s="25"/>
      <c r="AA149" s="25"/>
      <c r="AB149" s="25"/>
    </row>
    <row r="150" spans="1:28" s="2" customFormat="1" ht="32.25" customHeight="1" x14ac:dyDescent="0.2">
      <c r="A150" s="267">
        <v>129</v>
      </c>
      <c r="B150" s="268" t="s">
        <v>609</v>
      </c>
      <c r="C150" s="268" t="s">
        <v>502</v>
      </c>
      <c r="D150" s="268" t="s">
        <v>528</v>
      </c>
      <c r="E150" s="268" t="s">
        <v>610</v>
      </c>
      <c r="F150" s="268" t="s">
        <v>532</v>
      </c>
      <c r="G150" s="268" t="s">
        <v>529</v>
      </c>
      <c r="H150" s="268">
        <v>15</v>
      </c>
      <c r="I150" s="268">
        <v>5</v>
      </c>
      <c r="J150" s="268">
        <v>10</v>
      </c>
      <c r="K150" s="268" t="s">
        <v>533</v>
      </c>
      <c r="L150" s="268" t="s">
        <v>531</v>
      </c>
      <c r="M150" s="268" t="s">
        <v>502</v>
      </c>
      <c r="N150" s="66" t="s">
        <v>502</v>
      </c>
      <c r="O150" s="66" t="s">
        <v>502</v>
      </c>
      <c r="P150" s="66" t="s">
        <v>502</v>
      </c>
      <c r="Q150" s="66" t="s">
        <v>512</v>
      </c>
      <c r="R150" s="246" t="s">
        <v>502</v>
      </c>
      <c r="S150" s="66">
        <v>5.5000000000000003E-4</v>
      </c>
      <c r="T150" s="26"/>
      <c r="U150" s="26"/>
      <c r="V150" s="26"/>
      <c r="W150" s="26"/>
      <c r="X150" s="26"/>
      <c r="Y150" s="26"/>
      <c r="Z150" s="25"/>
      <c r="AA150" s="25"/>
      <c r="AB150" s="25"/>
    </row>
    <row r="151" spans="1:28" s="2" customFormat="1" ht="32.25" customHeight="1" x14ac:dyDescent="0.2">
      <c r="A151" s="267">
        <v>130</v>
      </c>
      <c r="B151" s="268" t="s">
        <v>611</v>
      </c>
      <c r="C151" s="268" t="s">
        <v>502</v>
      </c>
      <c r="D151" s="268" t="s">
        <v>528</v>
      </c>
      <c r="E151" s="268" t="s">
        <v>612</v>
      </c>
      <c r="F151" s="268" t="s">
        <v>532</v>
      </c>
      <c r="G151" s="268" t="s">
        <v>529</v>
      </c>
      <c r="H151" s="268">
        <v>6</v>
      </c>
      <c r="I151" s="268">
        <v>3</v>
      </c>
      <c r="J151" s="268">
        <v>3</v>
      </c>
      <c r="K151" s="268" t="s">
        <v>530</v>
      </c>
      <c r="L151" s="268" t="s">
        <v>531</v>
      </c>
      <c r="M151" s="268" t="s">
        <v>502</v>
      </c>
      <c r="N151" s="66" t="s">
        <v>502</v>
      </c>
      <c r="O151" s="66" t="s">
        <v>502</v>
      </c>
      <c r="P151" s="66" t="s">
        <v>502</v>
      </c>
      <c r="Q151" s="66" t="s">
        <v>512</v>
      </c>
      <c r="R151" s="246" t="s">
        <v>502</v>
      </c>
      <c r="S151" s="66">
        <v>3.0786100000000003E-3</v>
      </c>
      <c r="T151" s="26"/>
      <c r="U151" s="26"/>
      <c r="V151" s="26"/>
      <c r="W151" s="26"/>
      <c r="X151" s="26"/>
      <c r="Y151" s="26"/>
      <c r="Z151" s="25"/>
      <c r="AA151" s="25"/>
      <c r="AB151" s="25"/>
    </row>
    <row r="152" spans="1:28" s="2" customFormat="1" ht="32.25" customHeight="1" x14ac:dyDescent="0.2">
      <c r="A152" s="267">
        <v>131</v>
      </c>
      <c r="B152" s="268" t="s">
        <v>613</v>
      </c>
      <c r="C152" s="268" t="s">
        <v>502</v>
      </c>
      <c r="D152" s="268" t="s">
        <v>528</v>
      </c>
      <c r="E152" s="268" t="s">
        <v>614</v>
      </c>
      <c r="F152" s="268" t="s">
        <v>532</v>
      </c>
      <c r="G152" s="268" t="s">
        <v>529</v>
      </c>
      <c r="H152" s="268">
        <v>4</v>
      </c>
      <c r="I152" s="268">
        <v>3</v>
      </c>
      <c r="J152" s="268">
        <v>1</v>
      </c>
      <c r="K152" s="268" t="s">
        <v>530</v>
      </c>
      <c r="L152" s="268" t="s">
        <v>531</v>
      </c>
      <c r="M152" s="268" t="s">
        <v>502</v>
      </c>
      <c r="N152" s="66" t="s">
        <v>502</v>
      </c>
      <c r="O152" s="66" t="s">
        <v>502</v>
      </c>
      <c r="P152" s="66" t="s">
        <v>502</v>
      </c>
      <c r="Q152" s="66" t="s">
        <v>512</v>
      </c>
      <c r="R152" s="246" t="s">
        <v>502</v>
      </c>
      <c r="S152" s="66">
        <v>1.0262000000000001E-3</v>
      </c>
      <c r="T152" s="26"/>
      <c r="U152" s="26"/>
      <c r="V152" s="26"/>
      <c r="W152" s="26"/>
      <c r="X152" s="26"/>
      <c r="Y152" s="26"/>
      <c r="Z152" s="25"/>
      <c r="AA152" s="25"/>
      <c r="AB152" s="25"/>
    </row>
    <row r="153" spans="1:28" s="2" customFormat="1" ht="32.25" customHeight="1" x14ac:dyDescent="0.2">
      <c r="A153" s="267">
        <v>132</v>
      </c>
      <c r="B153" s="268" t="s">
        <v>615</v>
      </c>
      <c r="C153" s="268" t="s">
        <v>502</v>
      </c>
      <c r="D153" s="268" t="s">
        <v>528</v>
      </c>
      <c r="E153" s="268" t="s">
        <v>616</v>
      </c>
      <c r="F153" s="268" t="s">
        <v>532</v>
      </c>
      <c r="G153" s="268" t="s">
        <v>529</v>
      </c>
      <c r="H153" s="268">
        <v>6</v>
      </c>
      <c r="I153" s="268">
        <v>0</v>
      </c>
      <c r="J153" s="268">
        <v>6</v>
      </c>
      <c r="K153" s="268" t="s">
        <v>530</v>
      </c>
      <c r="L153" s="268" t="s">
        <v>531</v>
      </c>
      <c r="M153" s="268" t="s">
        <v>502</v>
      </c>
      <c r="N153" s="66" t="s">
        <v>502</v>
      </c>
      <c r="O153" s="66" t="s">
        <v>502</v>
      </c>
      <c r="P153" s="66" t="s">
        <v>502</v>
      </c>
      <c r="Q153" s="66" t="s">
        <v>512</v>
      </c>
      <c r="R153" s="246" t="s">
        <v>502</v>
      </c>
      <c r="S153" s="66">
        <v>5.5000000000000003E-4</v>
      </c>
      <c r="T153" s="26"/>
      <c r="U153" s="26"/>
      <c r="V153" s="26"/>
      <c r="W153" s="26"/>
      <c r="X153" s="26"/>
      <c r="Y153" s="26"/>
      <c r="Z153" s="25"/>
      <c r="AA153" s="25"/>
      <c r="AB153" s="25"/>
    </row>
    <row r="154" spans="1:28" s="2" customFormat="1" ht="32.25" customHeight="1" x14ac:dyDescent="0.2">
      <c r="A154" s="267">
        <v>133</v>
      </c>
      <c r="B154" s="268" t="s">
        <v>617</v>
      </c>
      <c r="C154" s="268" t="s">
        <v>502</v>
      </c>
      <c r="D154" s="268" t="s">
        <v>528</v>
      </c>
      <c r="E154" s="268" t="s">
        <v>618</v>
      </c>
      <c r="F154" s="268" t="s">
        <v>532</v>
      </c>
      <c r="G154" s="268" t="s">
        <v>529</v>
      </c>
      <c r="H154" s="268">
        <v>15</v>
      </c>
      <c r="I154" s="268">
        <v>8</v>
      </c>
      <c r="J154" s="268">
        <v>7</v>
      </c>
      <c r="K154" s="268" t="s">
        <v>533</v>
      </c>
      <c r="L154" s="268" t="s">
        <v>531</v>
      </c>
      <c r="M154" s="268" t="s">
        <v>502</v>
      </c>
      <c r="N154" s="66" t="s">
        <v>502</v>
      </c>
      <c r="O154" s="66" t="s">
        <v>502</v>
      </c>
      <c r="P154" s="66" t="s">
        <v>502</v>
      </c>
      <c r="Q154" s="66" t="s">
        <v>512</v>
      </c>
      <c r="R154" s="246" t="s">
        <v>502</v>
      </c>
      <c r="S154" s="66">
        <v>5.5000000000000003E-4</v>
      </c>
      <c r="T154" s="26"/>
      <c r="U154" s="26"/>
      <c r="V154" s="26"/>
      <c r="W154" s="26"/>
      <c r="X154" s="26"/>
      <c r="Y154" s="26"/>
      <c r="Z154" s="25"/>
      <c r="AA154" s="25"/>
      <c r="AB154" s="25"/>
    </row>
    <row r="155" spans="1:28" s="2" customFormat="1" ht="32.25" customHeight="1" x14ac:dyDescent="0.2">
      <c r="A155" s="267">
        <v>134</v>
      </c>
      <c r="B155" s="268" t="s">
        <v>619</v>
      </c>
      <c r="C155" s="268" t="s">
        <v>502</v>
      </c>
      <c r="D155" s="268" t="s">
        <v>528</v>
      </c>
      <c r="E155" s="268" t="s">
        <v>620</v>
      </c>
      <c r="F155" s="268" t="s">
        <v>532</v>
      </c>
      <c r="G155" s="268" t="s">
        <v>529</v>
      </c>
      <c r="H155" s="268">
        <v>15</v>
      </c>
      <c r="I155" s="268">
        <v>5</v>
      </c>
      <c r="J155" s="268">
        <v>10</v>
      </c>
      <c r="K155" s="268" t="s">
        <v>533</v>
      </c>
      <c r="L155" s="268" t="s">
        <v>531</v>
      </c>
      <c r="M155" s="268" t="s">
        <v>502</v>
      </c>
      <c r="N155" s="66" t="s">
        <v>502</v>
      </c>
      <c r="O155" s="66" t="s">
        <v>502</v>
      </c>
      <c r="P155" s="66" t="s">
        <v>502</v>
      </c>
      <c r="Q155" s="66" t="s">
        <v>512</v>
      </c>
      <c r="R155" s="246" t="s">
        <v>502</v>
      </c>
      <c r="S155" s="66">
        <v>5.5000000000000003E-4</v>
      </c>
      <c r="T155" s="26"/>
      <c r="U155" s="26"/>
      <c r="V155" s="26"/>
      <c r="W155" s="26"/>
      <c r="X155" s="26"/>
      <c r="Y155" s="26"/>
      <c r="Z155" s="25"/>
      <c r="AA155" s="25"/>
      <c r="AB155" s="25"/>
    </row>
    <row r="156" spans="1:28" s="2" customFormat="1" ht="32.25" customHeight="1" x14ac:dyDescent="0.2">
      <c r="A156" s="267">
        <v>135</v>
      </c>
      <c r="B156" s="268" t="s">
        <v>621</v>
      </c>
      <c r="C156" s="268" t="s">
        <v>502</v>
      </c>
      <c r="D156" s="268" t="s">
        <v>528</v>
      </c>
      <c r="E156" s="268" t="s">
        <v>622</v>
      </c>
      <c r="F156" s="268" t="s">
        <v>532</v>
      </c>
      <c r="G156" s="268" t="s">
        <v>529</v>
      </c>
      <c r="H156" s="268">
        <v>10</v>
      </c>
      <c r="I156" s="268">
        <v>6</v>
      </c>
      <c r="J156" s="268">
        <v>4</v>
      </c>
      <c r="K156" s="268" t="s">
        <v>530</v>
      </c>
      <c r="L156" s="268" t="s">
        <v>531</v>
      </c>
      <c r="M156" s="268" t="s">
        <v>502</v>
      </c>
      <c r="N156" s="66" t="s">
        <v>502</v>
      </c>
      <c r="O156" s="66" t="s">
        <v>502</v>
      </c>
      <c r="P156" s="66" t="s">
        <v>502</v>
      </c>
      <c r="Q156" s="66" t="s">
        <v>512</v>
      </c>
      <c r="R156" s="246" t="s">
        <v>502</v>
      </c>
      <c r="S156" s="66">
        <v>5.5000000000000003E-4</v>
      </c>
      <c r="T156" s="26"/>
      <c r="U156" s="26"/>
      <c r="V156" s="26"/>
      <c r="W156" s="26"/>
      <c r="X156" s="26"/>
      <c r="Y156" s="26"/>
      <c r="Z156" s="25"/>
      <c r="AA156" s="25"/>
      <c r="AB156" s="25"/>
    </row>
    <row r="157" spans="1:28" s="2" customFormat="1" ht="32.25" customHeight="1" x14ac:dyDescent="0.2">
      <c r="A157" s="267">
        <v>136</v>
      </c>
      <c r="B157" s="268" t="s">
        <v>623</v>
      </c>
      <c r="C157" s="268" t="s">
        <v>502</v>
      </c>
      <c r="D157" s="268" t="s">
        <v>528</v>
      </c>
      <c r="E157" s="268" t="s">
        <v>624</v>
      </c>
      <c r="F157" s="268" t="s">
        <v>532</v>
      </c>
      <c r="G157" s="268" t="s">
        <v>529</v>
      </c>
      <c r="H157" s="268">
        <v>15</v>
      </c>
      <c r="I157" s="268">
        <v>5</v>
      </c>
      <c r="J157" s="268">
        <v>10</v>
      </c>
      <c r="K157" s="268" t="s">
        <v>533</v>
      </c>
      <c r="L157" s="268" t="s">
        <v>531</v>
      </c>
      <c r="M157" s="268" t="s">
        <v>502</v>
      </c>
      <c r="N157" s="66" t="s">
        <v>502</v>
      </c>
      <c r="O157" s="66" t="s">
        <v>502</v>
      </c>
      <c r="P157" s="66" t="s">
        <v>502</v>
      </c>
      <c r="Q157" s="66" t="s">
        <v>512</v>
      </c>
      <c r="R157" s="246" t="s">
        <v>502</v>
      </c>
      <c r="S157" s="66">
        <v>5.5000000000000003E-4</v>
      </c>
      <c r="T157" s="26"/>
      <c r="U157" s="26"/>
      <c r="V157" s="26"/>
      <c r="W157" s="26"/>
      <c r="X157" s="26"/>
      <c r="Y157" s="26"/>
      <c r="Z157" s="25"/>
      <c r="AA157" s="25"/>
      <c r="AB157" s="25"/>
    </row>
    <row r="158" spans="1:28" s="2" customFormat="1" ht="32.25" customHeight="1" x14ac:dyDescent="0.2">
      <c r="A158" s="267">
        <v>137</v>
      </c>
      <c r="B158" s="268" t="s">
        <v>625</v>
      </c>
      <c r="C158" s="268" t="s">
        <v>502</v>
      </c>
      <c r="D158" s="268" t="s">
        <v>528</v>
      </c>
      <c r="E158" s="268" t="s">
        <v>626</v>
      </c>
      <c r="F158" s="268" t="s">
        <v>532</v>
      </c>
      <c r="G158" s="268" t="s">
        <v>529</v>
      </c>
      <c r="H158" s="268">
        <v>6</v>
      </c>
      <c r="I158" s="268">
        <v>0</v>
      </c>
      <c r="J158" s="268">
        <v>6</v>
      </c>
      <c r="K158" s="268" t="s">
        <v>530</v>
      </c>
      <c r="L158" s="268" t="s">
        <v>531</v>
      </c>
      <c r="M158" s="268" t="s">
        <v>502</v>
      </c>
      <c r="N158" s="66" t="s">
        <v>502</v>
      </c>
      <c r="O158" s="66" t="s">
        <v>502</v>
      </c>
      <c r="P158" s="66" t="s">
        <v>502</v>
      </c>
      <c r="Q158" s="66" t="s">
        <v>512</v>
      </c>
      <c r="R158" s="246" t="s">
        <v>502</v>
      </c>
      <c r="S158" s="66">
        <v>5.5000000000000003E-4</v>
      </c>
      <c r="T158" s="26"/>
      <c r="U158" s="26"/>
      <c r="V158" s="26"/>
      <c r="W158" s="26"/>
      <c r="X158" s="26"/>
      <c r="Y158" s="26"/>
      <c r="Z158" s="25"/>
      <c r="AA158" s="25"/>
      <c r="AB158" s="25"/>
    </row>
    <row r="159" spans="1:28" s="2" customFormat="1" ht="32.25" customHeight="1" x14ac:dyDescent="0.2">
      <c r="A159" s="267">
        <v>138</v>
      </c>
      <c r="B159" s="268" t="s">
        <v>627</v>
      </c>
      <c r="C159" s="268" t="s">
        <v>502</v>
      </c>
      <c r="D159" s="268" t="s">
        <v>528</v>
      </c>
      <c r="E159" s="268" t="s">
        <v>628</v>
      </c>
      <c r="F159" s="268" t="s">
        <v>532</v>
      </c>
      <c r="G159" s="268" t="s">
        <v>529</v>
      </c>
      <c r="H159" s="268">
        <v>6</v>
      </c>
      <c r="I159" s="268">
        <v>0</v>
      </c>
      <c r="J159" s="268">
        <v>6</v>
      </c>
      <c r="K159" s="268" t="s">
        <v>530</v>
      </c>
      <c r="L159" s="268" t="s">
        <v>531</v>
      </c>
      <c r="M159" s="268" t="s">
        <v>502</v>
      </c>
      <c r="N159" s="66" t="s">
        <v>502</v>
      </c>
      <c r="O159" s="66" t="s">
        <v>502</v>
      </c>
      <c r="P159" s="66" t="s">
        <v>502</v>
      </c>
      <c r="Q159" s="66" t="s">
        <v>512</v>
      </c>
      <c r="R159" s="246" t="s">
        <v>502</v>
      </c>
      <c r="S159" s="66">
        <v>5.5000000000000003E-4</v>
      </c>
      <c r="T159" s="26"/>
      <c r="U159" s="26"/>
      <c r="V159" s="26"/>
      <c r="W159" s="26"/>
      <c r="X159" s="26"/>
      <c r="Y159" s="26"/>
      <c r="Z159" s="25"/>
      <c r="AA159" s="25"/>
      <c r="AB159" s="25"/>
    </row>
    <row r="160" spans="1:28" s="2" customFormat="1" ht="32.25" customHeight="1" x14ac:dyDescent="0.2">
      <c r="A160" s="267">
        <v>139</v>
      </c>
      <c r="B160" s="268" t="s">
        <v>629</v>
      </c>
      <c r="C160" s="268" t="s">
        <v>502</v>
      </c>
      <c r="D160" s="268" t="s">
        <v>528</v>
      </c>
      <c r="E160" s="268" t="s">
        <v>630</v>
      </c>
      <c r="F160" s="268" t="s">
        <v>532</v>
      </c>
      <c r="G160" s="268" t="s">
        <v>529</v>
      </c>
      <c r="H160" s="268">
        <v>15</v>
      </c>
      <c r="I160" s="268">
        <v>5</v>
      </c>
      <c r="J160" s="268">
        <v>10</v>
      </c>
      <c r="K160" s="268" t="s">
        <v>533</v>
      </c>
      <c r="L160" s="268" t="s">
        <v>531</v>
      </c>
      <c r="M160" s="268" t="s">
        <v>502</v>
      </c>
      <c r="N160" s="66" t="s">
        <v>502</v>
      </c>
      <c r="O160" s="66" t="s">
        <v>502</v>
      </c>
      <c r="P160" s="66" t="s">
        <v>502</v>
      </c>
      <c r="Q160" s="66" t="s">
        <v>512</v>
      </c>
      <c r="R160" s="246" t="s">
        <v>502</v>
      </c>
      <c r="S160" s="66">
        <v>5.5000000000000003E-4</v>
      </c>
      <c r="T160" s="26"/>
      <c r="U160" s="26"/>
      <c r="V160" s="26"/>
      <c r="W160" s="26"/>
      <c r="X160" s="26"/>
      <c r="Y160" s="26"/>
      <c r="Z160" s="25"/>
      <c r="AA160" s="25"/>
      <c r="AB160" s="25"/>
    </row>
    <row r="161" spans="1:28" s="2" customFormat="1" ht="32.25" customHeight="1" x14ac:dyDescent="0.2">
      <c r="A161" s="267">
        <v>140</v>
      </c>
      <c r="B161" s="268" t="s">
        <v>631</v>
      </c>
      <c r="C161" s="268" t="s">
        <v>502</v>
      </c>
      <c r="D161" s="268" t="s">
        <v>528</v>
      </c>
      <c r="E161" s="268" t="s">
        <v>632</v>
      </c>
      <c r="F161" s="268" t="s">
        <v>532</v>
      </c>
      <c r="G161" s="268" t="s">
        <v>529</v>
      </c>
      <c r="H161" s="268">
        <v>10</v>
      </c>
      <c r="I161" s="268">
        <v>0</v>
      </c>
      <c r="J161" s="268">
        <v>10</v>
      </c>
      <c r="K161" s="268" t="s">
        <v>530</v>
      </c>
      <c r="L161" s="268" t="s">
        <v>531</v>
      </c>
      <c r="M161" s="268" t="s">
        <v>502</v>
      </c>
      <c r="N161" s="66" t="s">
        <v>502</v>
      </c>
      <c r="O161" s="66" t="s">
        <v>502</v>
      </c>
      <c r="P161" s="66" t="s">
        <v>502</v>
      </c>
      <c r="Q161" s="66" t="s">
        <v>512</v>
      </c>
      <c r="R161" s="246" t="s">
        <v>502</v>
      </c>
      <c r="S161" s="66">
        <v>5.5000000000000003E-4</v>
      </c>
      <c r="T161" s="26"/>
      <c r="U161" s="26"/>
      <c r="V161" s="26"/>
      <c r="W161" s="26"/>
      <c r="X161" s="26"/>
      <c r="Y161" s="26"/>
      <c r="Z161" s="25"/>
      <c r="AA161" s="25"/>
      <c r="AB161" s="25"/>
    </row>
    <row r="162" spans="1:28" s="2" customFormat="1" ht="32.25" customHeight="1" x14ac:dyDescent="0.2">
      <c r="A162" s="267">
        <v>141</v>
      </c>
      <c r="B162" s="268" t="s">
        <v>633</v>
      </c>
      <c r="C162" s="268" t="s">
        <v>502</v>
      </c>
      <c r="D162" s="268" t="s">
        <v>528</v>
      </c>
      <c r="E162" s="268" t="s">
        <v>634</v>
      </c>
      <c r="F162" s="268" t="s">
        <v>532</v>
      </c>
      <c r="G162" s="268" t="s">
        <v>529</v>
      </c>
      <c r="H162" s="268">
        <v>15</v>
      </c>
      <c r="I162" s="268">
        <v>5</v>
      </c>
      <c r="J162" s="268">
        <v>10</v>
      </c>
      <c r="K162" s="268" t="s">
        <v>533</v>
      </c>
      <c r="L162" s="268" t="s">
        <v>531</v>
      </c>
      <c r="M162" s="268" t="s">
        <v>502</v>
      </c>
      <c r="N162" s="66" t="s">
        <v>502</v>
      </c>
      <c r="O162" s="66" t="s">
        <v>502</v>
      </c>
      <c r="P162" s="66" t="s">
        <v>502</v>
      </c>
      <c r="Q162" s="66" t="s">
        <v>512</v>
      </c>
      <c r="R162" s="246" t="s">
        <v>502</v>
      </c>
      <c r="S162" s="66">
        <v>5.5000000000000003E-4</v>
      </c>
      <c r="T162" s="26"/>
      <c r="U162" s="26"/>
      <c r="V162" s="26"/>
      <c r="W162" s="26"/>
      <c r="X162" s="26"/>
      <c r="Y162" s="26"/>
      <c r="Z162" s="25"/>
      <c r="AA162" s="25"/>
      <c r="AB162" s="25"/>
    </row>
    <row r="163" spans="1:28" s="2" customFormat="1" ht="32.25" customHeight="1" x14ac:dyDescent="0.2">
      <c r="A163" s="267">
        <v>142</v>
      </c>
      <c r="B163" s="268" t="s">
        <v>870</v>
      </c>
      <c r="C163" s="268" t="s">
        <v>502</v>
      </c>
      <c r="D163" s="268" t="s">
        <v>528</v>
      </c>
      <c r="E163" s="268" t="s">
        <v>871</v>
      </c>
      <c r="F163" s="268" t="s">
        <v>532</v>
      </c>
      <c r="G163" s="268" t="s">
        <v>529</v>
      </c>
      <c r="H163" s="268">
        <v>15</v>
      </c>
      <c r="I163" s="268">
        <v>0</v>
      </c>
      <c r="J163" s="268">
        <v>15</v>
      </c>
      <c r="K163" s="268" t="s">
        <v>533</v>
      </c>
      <c r="L163" s="268" t="s">
        <v>531</v>
      </c>
      <c r="M163" s="268" t="s">
        <v>502</v>
      </c>
      <c r="N163" s="66" t="s">
        <v>502</v>
      </c>
      <c r="O163" s="66" t="s">
        <v>502</v>
      </c>
      <c r="P163" s="66" t="s">
        <v>502</v>
      </c>
      <c r="Q163" s="66" t="s">
        <v>512</v>
      </c>
      <c r="R163" s="246" t="s">
        <v>502</v>
      </c>
      <c r="S163" s="66">
        <v>5.5000000000000003E-4</v>
      </c>
      <c r="T163" s="26"/>
      <c r="U163" s="26"/>
      <c r="V163" s="26"/>
      <c r="W163" s="26"/>
      <c r="X163" s="26"/>
      <c r="Y163" s="26"/>
      <c r="Z163" s="25"/>
      <c r="AA163" s="25"/>
      <c r="AB163" s="25"/>
    </row>
    <row r="164" spans="1:28" s="2" customFormat="1" ht="32.25" customHeight="1" x14ac:dyDescent="0.2">
      <c r="A164" s="267">
        <v>143</v>
      </c>
      <c r="B164" s="268" t="s">
        <v>872</v>
      </c>
      <c r="C164" s="268" t="s">
        <v>502</v>
      </c>
      <c r="D164" s="268" t="s">
        <v>528</v>
      </c>
      <c r="E164" s="268" t="s">
        <v>873</v>
      </c>
      <c r="F164" s="268" t="s">
        <v>532</v>
      </c>
      <c r="G164" s="268" t="s">
        <v>529</v>
      </c>
      <c r="H164" s="268">
        <v>15</v>
      </c>
      <c r="I164" s="268">
        <v>0</v>
      </c>
      <c r="J164" s="268">
        <v>15</v>
      </c>
      <c r="K164" s="268" t="s">
        <v>533</v>
      </c>
      <c r="L164" s="268" t="s">
        <v>531</v>
      </c>
      <c r="M164" s="268" t="s">
        <v>502</v>
      </c>
      <c r="N164" s="66" t="s">
        <v>502</v>
      </c>
      <c r="O164" s="66" t="s">
        <v>502</v>
      </c>
      <c r="P164" s="66" t="s">
        <v>502</v>
      </c>
      <c r="Q164" s="66" t="s">
        <v>512</v>
      </c>
      <c r="R164" s="246" t="s">
        <v>502</v>
      </c>
      <c r="S164" s="66">
        <v>5.5000000000000003E-4</v>
      </c>
      <c r="T164" s="26"/>
      <c r="U164" s="26"/>
      <c r="V164" s="26"/>
      <c r="W164" s="26"/>
      <c r="X164" s="26"/>
      <c r="Y164" s="26"/>
      <c r="Z164" s="25"/>
      <c r="AA164" s="25"/>
      <c r="AB164" s="25"/>
    </row>
    <row r="165" spans="1:28" s="2" customFormat="1" ht="32.25" customHeight="1" x14ac:dyDescent="0.2">
      <c r="A165" s="267">
        <v>144</v>
      </c>
      <c r="B165" s="268" t="s">
        <v>635</v>
      </c>
      <c r="C165" s="268" t="s">
        <v>502</v>
      </c>
      <c r="D165" s="268" t="s">
        <v>528</v>
      </c>
      <c r="E165" s="268" t="s">
        <v>636</v>
      </c>
      <c r="F165" s="268" t="s">
        <v>532</v>
      </c>
      <c r="G165" s="268" t="s">
        <v>529</v>
      </c>
      <c r="H165" s="268">
        <v>15</v>
      </c>
      <c r="I165" s="268">
        <v>6</v>
      </c>
      <c r="J165" s="268">
        <v>9</v>
      </c>
      <c r="K165" s="268" t="s">
        <v>533</v>
      </c>
      <c r="L165" s="268" t="s">
        <v>531</v>
      </c>
      <c r="M165" s="268" t="s">
        <v>502</v>
      </c>
      <c r="N165" s="66" t="s">
        <v>502</v>
      </c>
      <c r="O165" s="66" t="s">
        <v>502</v>
      </c>
      <c r="P165" s="66" t="s">
        <v>502</v>
      </c>
      <c r="Q165" s="66" t="s">
        <v>512</v>
      </c>
      <c r="R165" s="246" t="s">
        <v>502</v>
      </c>
      <c r="S165" s="66">
        <v>5.5000000000000003E-4</v>
      </c>
      <c r="T165" s="26"/>
      <c r="U165" s="26"/>
      <c r="V165" s="26"/>
      <c r="W165" s="26"/>
      <c r="X165" s="26"/>
      <c r="Y165" s="26"/>
      <c r="Z165" s="25"/>
      <c r="AA165" s="25"/>
      <c r="AB165" s="25"/>
    </row>
    <row r="166" spans="1:28" s="2" customFormat="1" ht="32.25" customHeight="1" x14ac:dyDescent="0.2">
      <c r="A166" s="267">
        <v>145</v>
      </c>
      <c r="B166" s="268" t="s">
        <v>637</v>
      </c>
      <c r="C166" s="268" t="s">
        <v>502</v>
      </c>
      <c r="D166" s="268" t="s">
        <v>528</v>
      </c>
      <c r="E166" s="268" t="s">
        <v>638</v>
      </c>
      <c r="F166" s="268" t="s">
        <v>532</v>
      </c>
      <c r="G166" s="268" t="s">
        <v>529</v>
      </c>
      <c r="H166" s="268">
        <v>15</v>
      </c>
      <c r="I166" s="268">
        <v>5</v>
      </c>
      <c r="J166" s="268">
        <v>10</v>
      </c>
      <c r="K166" s="268" t="s">
        <v>533</v>
      </c>
      <c r="L166" s="268" t="s">
        <v>531</v>
      </c>
      <c r="M166" s="268" t="s">
        <v>502</v>
      </c>
      <c r="N166" s="66" t="s">
        <v>502</v>
      </c>
      <c r="O166" s="66" t="s">
        <v>502</v>
      </c>
      <c r="P166" s="66" t="s">
        <v>502</v>
      </c>
      <c r="Q166" s="66" t="s">
        <v>512</v>
      </c>
      <c r="R166" s="246" t="s">
        <v>502</v>
      </c>
      <c r="S166" s="66">
        <v>5.5000000000000003E-4</v>
      </c>
      <c r="T166" s="26"/>
      <c r="U166" s="26"/>
      <c r="V166" s="26"/>
      <c r="W166" s="26"/>
      <c r="X166" s="26"/>
      <c r="Y166" s="26"/>
      <c r="Z166" s="25"/>
      <c r="AA166" s="25"/>
      <c r="AB166" s="25"/>
    </row>
    <row r="167" spans="1:28" s="2" customFormat="1" ht="32.25" customHeight="1" x14ac:dyDescent="0.2">
      <c r="A167" s="267">
        <v>146</v>
      </c>
      <c r="B167" s="268" t="s">
        <v>639</v>
      </c>
      <c r="C167" s="268" t="s">
        <v>502</v>
      </c>
      <c r="D167" s="268" t="s">
        <v>528</v>
      </c>
      <c r="E167" s="268" t="s">
        <v>640</v>
      </c>
      <c r="F167" s="268" t="s">
        <v>532</v>
      </c>
      <c r="G167" s="268" t="s">
        <v>529</v>
      </c>
      <c r="H167" s="268">
        <v>15</v>
      </c>
      <c r="I167" s="268">
        <v>5</v>
      </c>
      <c r="J167" s="268">
        <v>10</v>
      </c>
      <c r="K167" s="268" t="s">
        <v>533</v>
      </c>
      <c r="L167" s="268" t="s">
        <v>531</v>
      </c>
      <c r="M167" s="268" t="s">
        <v>502</v>
      </c>
      <c r="N167" s="66" t="s">
        <v>502</v>
      </c>
      <c r="O167" s="66" t="s">
        <v>502</v>
      </c>
      <c r="P167" s="66" t="s">
        <v>502</v>
      </c>
      <c r="Q167" s="66" t="s">
        <v>512</v>
      </c>
      <c r="R167" s="246" t="s">
        <v>502</v>
      </c>
      <c r="S167" s="66">
        <v>5.5000000000000003E-4</v>
      </c>
      <c r="T167" s="26"/>
      <c r="U167" s="26"/>
      <c r="V167" s="26"/>
      <c r="W167" s="26"/>
      <c r="X167" s="26"/>
      <c r="Y167" s="26"/>
      <c r="Z167" s="25"/>
      <c r="AA167" s="25"/>
      <c r="AB167" s="25"/>
    </row>
    <row r="168" spans="1:28" s="2" customFormat="1" ht="32.25" customHeight="1" x14ac:dyDescent="0.2">
      <c r="A168" s="267">
        <v>147</v>
      </c>
      <c r="B168" s="268" t="s">
        <v>641</v>
      </c>
      <c r="C168" s="268" t="s">
        <v>502</v>
      </c>
      <c r="D168" s="268" t="s">
        <v>528</v>
      </c>
      <c r="E168" s="268" t="s">
        <v>642</v>
      </c>
      <c r="F168" s="268" t="s">
        <v>532</v>
      </c>
      <c r="G168" s="268" t="s">
        <v>529</v>
      </c>
      <c r="H168" s="268">
        <v>15</v>
      </c>
      <c r="I168" s="268">
        <v>0</v>
      </c>
      <c r="J168" s="268">
        <v>15</v>
      </c>
      <c r="K168" s="268" t="s">
        <v>533</v>
      </c>
      <c r="L168" s="268" t="s">
        <v>531</v>
      </c>
      <c r="M168" s="268" t="s">
        <v>502</v>
      </c>
      <c r="N168" s="66" t="s">
        <v>502</v>
      </c>
      <c r="O168" s="66" t="s">
        <v>502</v>
      </c>
      <c r="P168" s="66" t="s">
        <v>502</v>
      </c>
      <c r="Q168" s="66" t="s">
        <v>512</v>
      </c>
      <c r="R168" s="246" t="s">
        <v>502</v>
      </c>
      <c r="S168" s="66">
        <v>5.5000000000000003E-4</v>
      </c>
      <c r="T168" s="26"/>
      <c r="U168" s="26"/>
      <c r="V168" s="26"/>
      <c r="W168" s="26"/>
      <c r="X168" s="26"/>
      <c r="Y168" s="26"/>
      <c r="Z168" s="25"/>
      <c r="AA168" s="25"/>
      <c r="AB168" s="25"/>
    </row>
    <row r="169" spans="1:28" s="2" customFormat="1" ht="32.25" customHeight="1" x14ac:dyDescent="0.2">
      <c r="A169" s="267">
        <v>148</v>
      </c>
      <c r="B169" s="268" t="s">
        <v>643</v>
      </c>
      <c r="C169" s="268" t="s">
        <v>502</v>
      </c>
      <c r="D169" s="268" t="s">
        <v>528</v>
      </c>
      <c r="E169" s="268" t="s">
        <v>644</v>
      </c>
      <c r="F169" s="268" t="s">
        <v>532</v>
      </c>
      <c r="G169" s="268" t="s">
        <v>529</v>
      </c>
      <c r="H169" s="268">
        <v>15</v>
      </c>
      <c r="I169" s="268">
        <v>0</v>
      </c>
      <c r="J169" s="268">
        <v>15</v>
      </c>
      <c r="K169" s="268" t="s">
        <v>533</v>
      </c>
      <c r="L169" s="268" t="s">
        <v>531</v>
      </c>
      <c r="M169" s="268" t="s">
        <v>502</v>
      </c>
      <c r="N169" s="66" t="s">
        <v>502</v>
      </c>
      <c r="O169" s="66" t="s">
        <v>502</v>
      </c>
      <c r="P169" s="66" t="s">
        <v>502</v>
      </c>
      <c r="Q169" s="66" t="s">
        <v>512</v>
      </c>
      <c r="R169" s="246" t="s">
        <v>502</v>
      </c>
      <c r="S169" s="66">
        <v>5.5000000000000003E-4</v>
      </c>
      <c r="T169" s="26"/>
      <c r="U169" s="26"/>
      <c r="V169" s="26"/>
      <c r="W169" s="26"/>
      <c r="X169" s="26"/>
      <c r="Y169" s="26"/>
      <c r="Z169" s="25"/>
      <c r="AA169" s="25"/>
      <c r="AB169" s="25"/>
    </row>
    <row r="170" spans="1:28" s="2" customFormat="1" ht="32.25" customHeight="1" x14ac:dyDescent="0.2">
      <c r="A170" s="267">
        <v>149</v>
      </c>
      <c r="B170" s="268" t="s">
        <v>874</v>
      </c>
      <c r="C170" s="268" t="s">
        <v>502</v>
      </c>
      <c r="D170" s="268" t="s">
        <v>528</v>
      </c>
      <c r="E170" s="268" t="s">
        <v>875</v>
      </c>
      <c r="F170" s="268" t="s">
        <v>532</v>
      </c>
      <c r="G170" s="268" t="s">
        <v>529</v>
      </c>
      <c r="H170" s="268">
        <v>6</v>
      </c>
      <c r="I170" s="268">
        <v>0</v>
      </c>
      <c r="J170" s="268">
        <v>6</v>
      </c>
      <c r="K170" s="268" t="s">
        <v>530</v>
      </c>
      <c r="L170" s="268" t="s">
        <v>531</v>
      </c>
      <c r="M170" s="268" t="s">
        <v>502</v>
      </c>
      <c r="N170" s="66" t="s">
        <v>502</v>
      </c>
      <c r="O170" s="66" t="s">
        <v>502</v>
      </c>
      <c r="P170" s="66" t="s">
        <v>502</v>
      </c>
      <c r="Q170" s="66" t="s">
        <v>512</v>
      </c>
      <c r="R170" s="246" t="s">
        <v>502</v>
      </c>
      <c r="S170" s="66">
        <v>5.5000000000000003E-4</v>
      </c>
      <c r="T170" s="26"/>
      <c r="U170" s="26"/>
      <c r="V170" s="26"/>
      <c r="W170" s="26"/>
      <c r="X170" s="26"/>
      <c r="Y170" s="26"/>
      <c r="Z170" s="25"/>
      <c r="AA170" s="25"/>
      <c r="AB170" s="25"/>
    </row>
    <row r="171" spans="1:28" s="2" customFormat="1" ht="32.25" customHeight="1" x14ac:dyDescent="0.2">
      <c r="A171" s="267">
        <v>150</v>
      </c>
      <c r="B171" s="268" t="s">
        <v>876</v>
      </c>
      <c r="C171" s="268" t="s">
        <v>502</v>
      </c>
      <c r="D171" s="268" t="s">
        <v>528</v>
      </c>
      <c r="E171" s="268" t="s">
        <v>877</v>
      </c>
      <c r="F171" s="268" t="s">
        <v>532</v>
      </c>
      <c r="G171" s="268" t="s">
        <v>529</v>
      </c>
      <c r="H171" s="268">
        <v>6</v>
      </c>
      <c r="I171" s="268">
        <v>0</v>
      </c>
      <c r="J171" s="268">
        <v>6</v>
      </c>
      <c r="K171" s="268" t="s">
        <v>530</v>
      </c>
      <c r="L171" s="268" t="s">
        <v>531</v>
      </c>
      <c r="M171" s="268" t="s">
        <v>502</v>
      </c>
      <c r="N171" s="66" t="s">
        <v>502</v>
      </c>
      <c r="O171" s="66" t="s">
        <v>502</v>
      </c>
      <c r="P171" s="66" t="s">
        <v>502</v>
      </c>
      <c r="Q171" s="66" t="s">
        <v>512</v>
      </c>
      <c r="R171" s="246" t="s">
        <v>502</v>
      </c>
      <c r="S171" s="66">
        <v>5.5000000000000003E-4</v>
      </c>
      <c r="T171" s="26"/>
      <c r="U171" s="26"/>
      <c r="V171" s="26"/>
      <c r="W171" s="26"/>
      <c r="X171" s="26"/>
      <c r="Y171" s="26"/>
      <c r="Z171" s="25"/>
      <c r="AA171" s="25"/>
      <c r="AB171" s="25"/>
    </row>
    <row r="172" spans="1:28" s="2" customFormat="1" ht="32.25" customHeight="1" x14ac:dyDescent="0.2">
      <c r="A172" s="267">
        <v>151</v>
      </c>
      <c r="B172" s="268" t="s">
        <v>645</v>
      </c>
      <c r="C172" s="268" t="s">
        <v>502</v>
      </c>
      <c r="D172" s="268" t="s">
        <v>528</v>
      </c>
      <c r="E172" s="268" t="s">
        <v>646</v>
      </c>
      <c r="F172" s="268" t="s">
        <v>532</v>
      </c>
      <c r="G172" s="268" t="s">
        <v>529</v>
      </c>
      <c r="H172" s="268">
        <v>6</v>
      </c>
      <c r="I172" s="268">
        <v>0</v>
      </c>
      <c r="J172" s="268">
        <v>6</v>
      </c>
      <c r="K172" s="268" t="s">
        <v>533</v>
      </c>
      <c r="L172" s="268" t="s">
        <v>531</v>
      </c>
      <c r="M172" s="268" t="s">
        <v>502</v>
      </c>
      <c r="N172" s="66" t="s">
        <v>502</v>
      </c>
      <c r="O172" s="66" t="s">
        <v>502</v>
      </c>
      <c r="P172" s="66" t="s">
        <v>502</v>
      </c>
      <c r="Q172" s="66" t="s">
        <v>512</v>
      </c>
      <c r="R172" s="246" t="s">
        <v>502</v>
      </c>
      <c r="S172" s="66">
        <v>5.5000000000000003E-4</v>
      </c>
      <c r="T172" s="26"/>
      <c r="U172" s="26"/>
      <c r="V172" s="26"/>
      <c r="W172" s="26"/>
      <c r="X172" s="26"/>
      <c r="Y172" s="26"/>
      <c r="Z172" s="25"/>
      <c r="AA172" s="25"/>
      <c r="AB172" s="25"/>
    </row>
    <row r="173" spans="1:28" s="2" customFormat="1" ht="32.25" customHeight="1" x14ac:dyDescent="0.2">
      <c r="A173" s="267">
        <v>152</v>
      </c>
      <c r="B173" s="268" t="s">
        <v>647</v>
      </c>
      <c r="C173" s="268" t="s">
        <v>502</v>
      </c>
      <c r="D173" s="268" t="s">
        <v>528</v>
      </c>
      <c r="E173" s="268" t="s">
        <v>648</v>
      </c>
      <c r="F173" s="268" t="s">
        <v>532</v>
      </c>
      <c r="G173" s="268" t="s">
        <v>529</v>
      </c>
      <c r="H173" s="268">
        <v>10</v>
      </c>
      <c r="I173" s="268">
        <v>0</v>
      </c>
      <c r="J173" s="268">
        <v>10</v>
      </c>
      <c r="K173" s="268" t="s">
        <v>530</v>
      </c>
      <c r="L173" s="268" t="s">
        <v>531</v>
      </c>
      <c r="M173" s="268" t="s">
        <v>502</v>
      </c>
      <c r="N173" s="66" t="s">
        <v>502</v>
      </c>
      <c r="O173" s="66" t="s">
        <v>502</v>
      </c>
      <c r="P173" s="66" t="s">
        <v>502</v>
      </c>
      <c r="Q173" s="66" t="s">
        <v>512</v>
      </c>
      <c r="R173" s="246" t="s">
        <v>502</v>
      </c>
      <c r="S173" s="66">
        <v>5.5000000000000003E-4</v>
      </c>
      <c r="T173" s="26"/>
      <c r="U173" s="26"/>
      <c r="V173" s="26"/>
      <c r="W173" s="26"/>
      <c r="X173" s="26"/>
      <c r="Y173" s="26"/>
      <c r="Z173" s="25"/>
      <c r="AA173" s="25"/>
      <c r="AB173" s="25"/>
    </row>
    <row r="174" spans="1:28" s="2" customFormat="1" ht="32.25" customHeight="1" x14ac:dyDescent="0.2">
      <c r="A174" s="267">
        <v>153</v>
      </c>
      <c r="B174" s="268" t="s">
        <v>878</v>
      </c>
      <c r="C174" s="268" t="s">
        <v>502</v>
      </c>
      <c r="D174" s="268" t="s">
        <v>528</v>
      </c>
      <c r="E174" s="268" t="s">
        <v>879</v>
      </c>
      <c r="F174" s="268" t="s">
        <v>532</v>
      </c>
      <c r="G174" s="268" t="s">
        <v>529</v>
      </c>
      <c r="H174" s="268">
        <v>6</v>
      </c>
      <c r="I174" s="268">
        <v>0</v>
      </c>
      <c r="J174" s="268">
        <v>6</v>
      </c>
      <c r="K174" s="268" t="s">
        <v>530</v>
      </c>
      <c r="L174" s="268" t="s">
        <v>531</v>
      </c>
      <c r="M174" s="268" t="s">
        <v>502</v>
      </c>
      <c r="N174" s="66" t="s">
        <v>502</v>
      </c>
      <c r="O174" s="66" t="s">
        <v>502</v>
      </c>
      <c r="P174" s="66" t="s">
        <v>502</v>
      </c>
      <c r="Q174" s="66" t="s">
        <v>512</v>
      </c>
      <c r="R174" s="246" t="s">
        <v>502</v>
      </c>
      <c r="S174" s="66">
        <v>5.5000000000000003E-4</v>
      </c>
      <c r="T174" s="26"/>
      <c r="U174" s="26"/>
      <c r="V174" s="26"/>
      <c r="W174" s="26"/>
      <c r="X174" s="26"/>
      <c r="Y174" s="26"/>
      <c r="Z174" s="25"/>
      <c r="AA174" s="25"/>
      <c r="AB174" s="25"/>
    </row>
    <row r="175" spans="1:28" s="2" customFormat="1" ht="32.25" customHeight="1" x14ac:dyDescent="0.2">
      <c r="A175" s="267">
        <v>154</v>
      </c>
      <c r="B175" s="268" t="s">
        <v>880</v>
      </c>
      <c r="C175" s="268" t="s">
        <v>502</v>
      </c>
      <c r="D175" s="268" t="s">
        <v>528</v>
      </c>
      <c r="E175" s="268" t="s">
        <v>881</v>
      </c>
      <c r="F175" s="268" t="s">
        <v>727</v>
      </c>
      <c r="G175" s="268" t="s">
        <v>529</v>
      </c>
      <c r="H175" s="268">
        <v>15</v>
      </c>
      <c r="I175" s="268">
        <v>0</v>
      </c>
      <c r="J175" s="268">
        <v>15</v>
      </c>
      <c r="K175" s="268" t="s">
        <v>533</v>
      </c>
      <c r="L175" s="268" t="s">
        <v>531</v>
      </c>
      <c r="M175" s="268" t="s">
        <v>502</v>
      </c>
      <c r="N175" s="66" t="s">
        <v>502</v>
      </c>
      <c r="O175" s="66" t="s">
        <v>502</v>
      </c>
      <c r="P175" s="66" t="s">
        <v>502</v>
      </c>
      <c r="Q175" s="66" t="s">
        <v>512</v>
      </c>
      <c r="R175" s="246" t="s">
        <v>502</v>
      </c>
      <c r="S175" s="66">
        <v>5.5000000000000003E-4</v>
      </c>
      <c r="T175" s="26"/>
      <c r="U175" s="26"/>
      <c r="V175" s="26"/>
      <c r="W175" s="26"/>
      <c r="X175" s="26"/>
      <c r="Y175" s="26"/>
      <c r="Z175" s="25"/>
      <c r="AA175" s="25"/>
      <c r="AB175" s="25"/>
    </row>
    <row r="176" spans="1:28" s="2" customFormat="1" ht="32.25" customHeight="1" x14ac:dyDescent="0.2">
      <c r="A176" s="267">
        <v>155</v>
      </c>
      <c r="B176" s="268" t="s">
        <v>882</v>
      </c>
      <c r="C176" s="268" t="s">
        <v>502</v>
      </c>
      <c r="D176" s="268" t="s">
        <v>528</v>
      </c>
      <c r="E176" s="268" t="s">
        <v>883</v>
      </c>
      <c r="F176" s="268" t="s">
        <v>532</v>
      </c>
      <c r="G176" s="268" t="s">
        <v>529</v>
      </c>
      <c r="H176" s="268">
        <v>6</v>
      </c>
      <c r="I176" s="268">
        <v>0</v>
      </c>
      <c r="J176" s="268">
        <v>6</v>
      </c>
      <c r="K176" s="268" t="s">
        <v>530</v>
      </c>
      <c r="L176" s="268" t="s">
        <v>531</v>
      </c>
      <c r="M176" s="268" t="s">
        <v>502</v>
      </c>
      <c r="N176" s="66" t="s">
        <v>502</v>
      </c>
      <c r="O176" s="66" t="s">
        <v>502</v>
      </c>
      <c r="P176" s="66" t="s">
        <v>502</v>
      </c>
      <c r="Q176" s="66" t="s">
        <v>512</v>
      </c>
      <c r="R176" s="246" t="s">
        <v>502</v>
      </c>
      <c r="S176" s="66">
        <v>5.5000000000000003E-4</v>
      </c>
      <c r="T176" s="26"/>
      <c r="U176" s="26"/>
      <c r="V176" s="26"/>
      <c r="W176" s="26"/>
      <c r="X176" s="26"/>
      <c r="Y176" s="26"/>
      <c r="Z176" s="25"/>
      <c r="AA176" s="25"/>
      <c r="AB176" s="25"/>
    </row>
    <row r="177" spans="1:28" s="2" customFormat="1" ht="32.25" customHeight="1" x14ac:dyDescent="0.2">
      <c r="A177" s="267">
        <v>156</v>
      </c>
      <c r="B177" s="268" t="s">
        <v>884</v>
      </c>
      <c r="C177" s="268" t="s">
        <v>502</v>
      </c>
      <c r="D177" s="268" t="s">
        <v>528</v>
      </c>
      <c r="E177" s="268" t="s">
        <v>885</v>
      </c>
      <c r="F177" s="268" t="s">
        <v>532</v>
      </c>
      <c r="G177" s="268" t="s">
        <v>529</v>
      </c>
      <c r="H177" s="268">
        <v>15</v>
      </c>
      <c r="I177" s="268">
        <v>0</v>
      </c>
      <c r="J177" s="268">
        <v>15</v>
      </c>
      <c r="K177" s="268" t="s">
        <v>533</v>
      </c>
      <c r="L177" s="268" t="s">
        <v>531</v>
      </c>
      <c r="M177" s="268" t="s">
        <v>502</v>
      </c>
      <c r="N177" s="66" t="s">
        <v>502</v>
      </c>
      <c r="O177" s="66" t="s">
        <v>502</v>
      </c>
      <c r="P177" s="66" t="s">
        <v>502</v>
      </c>
      <c r="Q177" s="66" t="s">
        <v>512</v>
      </c>
      <c r="R177" s="246" t="s">
        <v>502</v>
      </c>
      <c r="S177" s="66">
        <v>5.5000000000000003E-4</v>
      </c>
      <c r="T177" s="26"/>
      <c r="U177" s="26"/>
      <c r="V177" s="26"/>
      <c r="W177" s="26"/>
      <c r="X177" s="26"/>
      <c r="Y177" s="26"/>
      <c r="Z177" s="25"/>
      <c r="AA177" s="25"/>
      <c r="AB177" s="25"/>
    </row>
    <row r="178" spans="1:28" s="2" customFormat="1" ht="32.25" customHeight="1" x14ac:dyDescent="0.2">
      <c r="A178" s="267">
        <v>157</v>
      </c>
      <c r="B178" s="268" t="s">
        <v>649</v>
      </c>
      <c r="C178" s="268" t="s">
        <v>502</v>
      </c>
      <c r="D178" s="268" t="s">
        <v>528</v>
      </c>
      <c r="E178" s="268" t="s">
        <v>650</v>
      </c>
      <c r="F178" s="268" t="s">
        <v>532</v>
      </c>
      <c r="G178" s="268" t="s">
        <v>529</v>
      </c>
      <c r="H178" s="268">
        <v>6</v>
      </c>
      <c r="I178" s="268">
        <v>0</v>
      </c>
      <c r="J178" s="268">
        <v>6</v>
      </c>
      <c r="K178" s="268" t="s">
        <v>530</v>
      </c>
      <c r="L178" s="268" t="s">
        <v>531</v>
      </c>
      <c r="M178" s="268" t="s">
        <v>502</v>
      </c>
      <c r="N178" s="66" t="s">
        <v>502</v>
      </c>
      <c r="O178" s="66" t="s">
        <v>502</v>
      </c>
      <c r="P178" s="66" t="s">
        <v>502</v>
      </c>
      <c r="Q178" s="66" t="s">
        <v>512</v>
      </c>
      <c r="R178" s="246" t="s">
        <v>502</v>
      </c>
      <c r="S178" s="66">
        <v>5.5000000000000003E-4</v>
      </c>
      <c r="T178" s="26"/>
      <c r="U178" s="26"/>
      <c r="V178" s="26"/>
      <c r="W178" s="26"/>
      <c r="X178" s="26"/>
      <c r="Y178" s="26"/>
      <c r="Z178" s="25"/>
      <c r="AA178" s="25"/>
      <c r="AB178" s="25"/>
    </row>
    <row r="179" spans="1:28" s="2" customFormat="1" ht="32.25" customHeight="1" x14ac:dyDescent="0.2">
      <c r="A179" s="267">
        <v>158</v>
      </c>
      <c r="B179" s="268" t="s">
        <v>651</v>
      </c>
      <c r="C179" s="268" t="s">
        <v>502</v>
      </c>
      <c r="D179" s="268" t="s">
        <v>528</v>
      </c>
      <c r="E179" s="268" t="s">
        <v>652</v>
      </c>
      <c r="F179" s="268" t="s">
        <v>532</v>
      </c>
      <c r="G179" s="268" t="s">
        <v>529</v>
      </c>
      <c r="H179" s="268">
        <v>10</v>
      </c>
      <c r="I179" s="268">
        <v>0</v>
      </c>
      <c r="J179" s="268">
        <v>10</v>
      </c>
      <c r="K179" s="268" t="s">
        <v>530</v>
      </c>
      <c r="L179" s="268" t="s">
        <v>531</v>
      </c>
      <c r="M179" s="268" t="s">
        <v>502</v>
      </c>
      <c r="N179" s="66" t="s">
        <v>502</v>
      </c>
      <c r="O179" s="66" t="s">
        <v>502</v>
      </c>
      <c r="P179" s="66" t="s">
        <v>502</v>
      </c>
      <c r="Q179" s="66" t="s">
        <v>512</v>
      </c>
      <c r="R179" s="246" t="s">
        <v>502</v>
      </c>
      <c r="S179" s="66">
        <v>5.5000000000000003E-4</v>
      </c>
      <c r="T179" s="26"/>
      <c r="U179" s="26"/>
      <c r="V179" s="26"/>
      <c r="W179" s="26"/>
      <c r="X179" s="26"/>
      <c r="Y179" s="26"/>
      <c r="Z179" s="25"/>
      <c r="AA179" s="25"/>
      <c r="AB179" s="25"/>
    </row>
    <row r="180" spans="1:28" s="2" customFormat="1" ht="32.25" customHeight="1" x14ac:dyDescent="0.2">
      <c r="A180" s="267">
        <v>159</v>
      </c>
      <c r="B180" s="268" t="s">
        <v>886</v>
      </c>
      <c r="C180" s="268" t="s">
        <v>502</v>
      </c>
      <c r="D180" s="268" t="s">
        <v>528</v>
      </c>
      <c r="E180" s="268" t="s">
        <v>887</v>
      </c>
      <c r="F180" s="268" t="s">
        <v>532</v>
      </c>
      <c r="G180" s="268" t="s">
        <v>529</v>
      </c>
      <c r="H180" s="268">
        <v>15</v>
      </c>
      <c r="I180" s="268">
        <v>0</v>
      </c>
      <c r="J180" s="268">
        <v>15</v>
      </c>
      <c r="K180" s="268" t="s">
        <v>533</v>
      </c>
      <c r="L180" s="268" t="s">
        <v>531</v>
      </c>
      <c r="M180" s="268" t="s">
        <v>502</v>
      </c>
      <c r="N180" s="66" t="s">
        <v>502</v>
      </c>
      <c r="O180" s="66" t="s">
        <v>502</v>
      </c>
      <c r="P180" s="66" t="s">
        <v>502</v>
      </c>
      <c r="Q180" s="66" t="s">
        <v>512</v>
      </c>
      <c r="R180" s="246" t="s">
        <v>502</v>
      </c>
      <c r="S180" s="66">
        <v>5.5000000000000003E-4</v>
      </c>
      <c r="T180" s="26"/>
      <c r="U180" s="26"/>
      <c r="V180" s="26"/>
      <c r="W180" s="26"/>
      <c r="X180" s="26"/>
      <c r="Y180" s="26"/>
      <c r="Z180" s="25"/>
      <c r="AA180" s="25"/>
      <c r="AB180" s="25"/>
    </row>
    <row r="181" spans="1:28" s="2" customFormat="1" ht="32.25" customHeight="1" x14ac:dyDescent="0.2">
      <c r="A181" s="267">
        <v>160</v>
      </c>
      <c r="B181" s="268" t="s">
        <v>888</v>
      </c>
      <c r="C181" s="268" t="s">
        <v>502</v>
      </c>
      <c r="D181" s="268" t="s">
        <v>528</v>
      </c>
      <c r="E181" s="268" t="s">
        <v>889</v>
      </c>
      <c r="F181" s="268" t="s">
        <v>532</v>
      </c>
      <c r="G181" s="268" t="s">
        <v>529</v>
      </c>
      <c r="H181" s="268">
        <v>15</v>
      </c>
      <c r="I181" s="268">
        <v>0</v>
      </c>
      <c r="J181" s="268">
        <v>15</v>
      </c>
      <c r="K181" s="268" t="s">
        <v>533</v>
      </c>
      <c r="L181" s="268" t="s">
        <v>531</v>
      </c>
      <c r="M181" s="268" t="s">
        <v>502</v>
      </c>
      <c r="N181" s="66" t="s">
        <v>502</v>
      </c>
      <c r="O181" s="66" t="s">
        <v>502</v>
      </c>
      <c r="P181" s="66" t="s">
        <v>502</v>
      </c>
      <c r="Q181" s="66" t="s">
        <v>512</v>
      </c>
      <c r="R181" s="246" t="s">
        <v>502</v>
      </c>
      <c r="S181" s="66">
        <v>5.5000000000000003E-4</v>
      </c>
      <c r="T181" s="26"/>
      <c r="U181" s="26"/>
      <c r="V181" s="26"/>
      <c r="W181" s="26"/>
      <c r="X181" s="26"/>
      <c r="Y181" s="26"/>
      <c r="Z181" s="25"/>
      <c r="AA181" s="25"/>
      <c r="AB181" s="25"/>
    </row>
    <row r="182" spans="1:28" s="2" customFormat="1" ht="32.25" customHeight="1" x14ac:dyDescent="0.2">
      <c r="A182" s="267">
        <v>161</v>
      </c>
      <c r="B182" s="268" t="s">
        <v>890</v>
      </c>
      <c r="C182" s="268" t="s">
        <v>502</v>
      </c>
      <c r="D182" s="268" t="s">
        <v>528</v>
      </c>
      <c r="E182" s="268" t="s">
        <v>891</v>
      </c>
      <c r="F182" s="268" t="s">
        <v>532</v>
      </c>
      <c r="G182" s="268" t="s">
        <v>529</v>
      </c>
      <c r="H182" s="268">
        <v>10</v>
      </c>
      <c r="I182" s="268">
        <v>0</v>
      </c>
      <c r="J182" s="268">
        <v>10</v>
      </c>
      <c r="K182" s="268" t="s">
        <v>530</v>
      </c>
      <c r="L182" s="268" t="s">
        <v>531</v>
      </c>
      <c r="M182" s="268" t="s">
        <v>502</v>
      </c>
      <c r="N182" s="66" t="s">
        <v>502</v>
      </c>
      <c r="O182" s="66" t="s">
        <v>502</v>
      </c>
      <c r="P182" s="66" t="s">
        <v>502</v>
      </c>
      <c r="Q182" s="66" t="s">
        <v>512</v>
      </c>
      <c r="R182" s="246" t="s">
        <v>502</v>
      </c>
      <c r="S182" s="66">
        <v>5.5000000000000003E-4</v>
      </c>
      <c r="T182" s="26"/>
      <c r="U182" s="26"/>
      <c r="V182" s="26"/>
      <c r="W182" s="26"/>
      <c r="X182" s="26"/>
      <c r="Y182" s="26"/>
      <c r="Z182" s="25"/>
      <c r="AA182" s="25"/>
      <c r="AB182" s="25"/>
    </row>
    <row r="183" spans="1:28" s="2" customFormat="1" ht="32.25" customHeight="1" x14ac:dyDescent="0.2">
      <c r="A183" s="267">
        <v>162</v>
      </c>
      <c r="B183" s="268" t="s">
        <v>653</v>
      </c>
      <c r="C183" s="268" t="s">
        <v>502</v>
      </c>
      <c r="D183" s="268" t="s">
        <v>528</v>
      </c>
      <c r="E183" s="268" t="s">
        <v>654</v>
      </c>
      <c r="F183" s="268" t="s">
        <v>532</v>
      </c>
      <c r="G183" s="268" t="s">
        <v>529</v>
      </c>
      <c r="H183" s="268">
        <v>15</v>
      </c>
      <c r="I183" s="268">
        <v>0</v>
      </c>
      <c r="J183" s="268">
        <v>15</v>
      </c>
      <c r="K183" s="268" t="s">
        <v>533</v>
      </c>
      <c r="L183" s="268" t="s">
        <v>531</v>
      </c>
      <c r="M183" s="268" t="s">
        <v>502</v>
      </c>
      <c r="N183" s="66" t="s">
        <v>502</v>
      </c>
      <c r="O183" s="66" t="s">
        <v>502</v>
      </c>
      <c r="P183" s="66" t="s">
        <v>502</v>
      </c>
      <c r="Q183" s="66" t="s">
        <v>512</v>
      </c>
      <c r="R183" s="246" t="s">
        <v>502</v>
      </c>
      <c r="S183" s="66">
        <v>5.5000000000000003E-4</v>
      </c>
      <c r="T183" s="26"/>
      <c r="U183" s="26"/>
      <c r="V183" s="26"/>
      <c r="W183" s="26"/>
      <c r="X183" s="26"/>
      <c r="Y183" s="26"/>
      <c r="Z183" s="25"/>
      <c r="AA183" s="25"/>
      <c r="AB183" s="25"/>
    </row>
    <row r="184" spans="1:28" s="2" customFormat="1" ht="32.25" customHeight="1" x14ac:dyDescent="0.2">
      <c r="A184" s="267">
        <v>163</v>
      </c>
      <c r="B184" s="268" t="s">
        <v>655</v>
      </c>
      <c r="C184" s="268" t="s">
        <v>502</v>
      </c>
      <c r="D184" s="268" t="s">
        <v>528</v>
      </c>
      <c r="E184" s="268" t="s">
        <v>656</v>
      </c>
      <c r="F184" s="268" t="s">
        <v>532</v>
      </c>
      <c r="G184" s="268" t="s">
        <v>529</v>
      </c>
      <c r="H184" s="268">
        <v>6</v>
      </c>
      <c r="I184" s="268">
        <v>0</v>
      </c>
      <c r="J184" s="268">
        <v>6</v>
      </c>
      <c r="K184" s="268" t="s">
        <v>530</v>
      </c>
      <c r="L184" s="268" t="s">
        <v>531</v>
      </c>
      <c r="M184" s="268" t="s">
        <v>502</v>
      </c>
      <c r="N184" s="66" t="s">
        <v>502</v>
      </c>
      <c r="O184" s="66" t="s">
        <v>502</v>
      </c>
      <c r="P184" s="66" t="s">
        <v>502</v>
      </c>
      <c r="Q184" s="66" t="s">
        <v>512</v>
      </c>
      <c r="R184" s="246" t="s">
        <v>502</v>
      </c>
      <c r="S184" s="66">
        <v>5.5000000000000003E-4</v>
      </c>
      <c r="T184" s="26"/>
      <c r="U184" s="26"/>
      <c r="V184" s="26"/>
      <c r="W184" s="26"/>
      <c r="X184" s="26"/>
      <c r="Y184" s="26"/>
      <c r="Z184" s="25"/>
      <c r="AA184" s="25"/>
      <c r="AB184" s="25"/>
    </row>
    <row r="185" spans="1:28" s="2" customFormat="1" ht="32.25" customHeight="1" x14ac:dyDescent="0.2">
      <c r="A185" s="267">
        <v>164</v>
      </c>
      <c r="B185" s="268" t="s">
        <v>892</v>
      </c>
      <c r="C185" s="268" t="s">
        <v>502</v>
      </c>
      <c r="D185" s="268" t="s">
        <v>528</v>
      </c>
      <c r="E185" s="268" t="s">
        <v>893</v>
      </c>
      <c r="F185" s="268" t="s">
        <v>532</v>
      </c>
      <c r="G185" s="268" t="s">
        <v>529</v>
      </c>
      <c r="H185" s="268">
        <v>15</v>
      </c>
      <c r="I185" s="268">
        <v>0</v>
      </c>
      <c r="J185" s="268">
        <v>15</v>
      </c>
      <c r="K185" s="268" t="s">
        <v>533</v>
      </c>
      <c r="L185" s="268" t="s">
        <v>531</v>
      </c>
      <c r="M185" s="268" t="s">
        <v>502</v>
      </c>
      <c r="N185" s="66" t="s">
        <v>502</v>
      </c>
      <c r="O185" s="66" t="s">
        <v>502</v>
      </c>
      <c r="P185" s="66" t="s">
        <v>502</v>
      </c>
      <c r="Q185" s="66" t="s">
        <v>512</v>
      </c>
      <c r="R185" s="246" t="s">
        <v>502</v>
      </c>
      <c r="S185" s="66">
        <v>5.5000000000000003E-4</v>
      </c>
      <c r="T185" s="26"/>
      <c r="U185" s="26"/>
      <c r="V185" s="26"/>
      <c r="W185" s="26"/>
      <c r="X185" s="26"/>
      <c r="Y185" s="26"/>
      <c r="Z185" s="25"/>
      <c r="AA185" s="25"/>
      <c r="AB185" s="25"/>
    </row>
    <row r="186" spans="1:28" s="2" customFormat="1" ht="32.25" customHeight="1" x14ac:dyDescent="0.2">
      <c r="A186" s="267">
        <v>165</v>
      </c>
      <c r="B186" s="268" t="s">
        <v>894</v>
      </c>
      <c r="C186" s="268" t="s">
        <v>502</v>
      </c>
      <c r="D186" s="268" t="s">
        <v>528</v>
      </c>
      <c r="E186" s="268" t="s">
        <v>895</v>
      </c>
      <c r="F186" s="268" t="s">
        <v>532</v>
      </c>
      <c r="G186" s="268" t="s">
        <v>529</v>
      </c>
      <c r="H186" s="268">
        <v>15</v>
      </c>
      <c r="I186" s="268">
        <v>0</v>
      </c>
      <c r="J186" s="268">
        <v>15</v>
      </c>
      <c r="K186" s="268" t="s">
        <v>533</v>
      </c>
      <c r="L186" s="268" t="s">
        <v>531</v>
      </c>
      <c r="M186" s="268" t="s">
        <v>502</v>
      </c>
      <c r="N186" s="66" t="s">
        <v>502</v>
      </c>
      <c r="O186" s="66" t="s">
        <v>502</v>
      </c>
      <c r="P186" s="66" t="s">
        <v>502</v>
      </c>
      <c r="Q186" s="66" t="s">
        <v>512</v>
      </c>
      <c r="R186" s="246" t="s">
        <v>502</v>
      </c>
      <c r="S186" s="66">
        <v>5.5000000000000003E-4</v>
      </c>
      <c r="T186" s="26"/>
      <c r="U186" s="26"/>
      <c r="V186" s="26"/>
      <c r="W186" s="26"/>
      <c r="X186" s="26"/>
      <c r="Y186" s="26"/>
      <c r="Z186" s="25"/>
      <c r="AA186" s="25"/>
      <c r="AB186" s="25"/>
    </row>
    <row r="187" spans="1:28" s="2" customFormat="1" ht="32.25" customHeight="1" x14ac:dyDescent="0.2">
      <c r="A187" s="267">
        <v>166</v>
      </c>
      <c r="B187" s="268" t="s">
        <v>896</v>
      </c>
      <c r="C187" s="268" t="s">
        <v>502</v>
      </c>
      <c r="D187" s="268" t="s">
        <v>528</v>
      </c>
      <c r="E187" s="268" t="s">
        <v>897</v>
      </c>
      <c r="F187" s="268" t="s">
        <v>532</v>
      </c>
      <c r="G187" s="268" t="s">
        <v>529</v>
      </c>
      <c r="H187" s="268">
        <v>15</v>
      </c>
      <c r="I187" s="268">
        <v>0</v>
      </c>
      <c r="J187" s="268">
        <v>15</v>
      </c>
      <c r="K187" s="268" t="s">
        <v>533</v>
      </c>
      <c r="L187" s="268" t="s">
        <v>531</v>
      </c>
      <c r="M187" s="268" t="s">
        <v>502</v>
      </c>
      <c r="N187" s="66" t="s">
        <v>502</v>
      </c>
      <c r="O187" s="66" t="s">
        <v>502</v>
      </c>
      <c r="P187" s="66" t="s">
        <v>502</v>
      </c>
      <c r="Q187" s="66" t="s">
        <v>512</v>
      </c>
      <c r="R187" s="246" t="s">
        <v>502</v>
      </c>
      <c r="S187" s="66">
        <v>5.5000000000000003E-4</v>
      </c>
      <c r="T187" s="26"/>
      <c r="U187" s="26"/>
      <c r="V187" s="26"/>
      <c r="W187" s="26"/>
      <c r="X187" s="26"/>
      <c r="Y187" s="26"/>
      <c r="Z187" s="25"/>
      <c r="AA187" s="25"/>
      <c r="AB187" s="25"/>
    </row>
    <row r="188" spans="1:28" s="2" customFormat="1" ht="32.25" customHeight="1" x14ac:dyDescent="0.2">
      <c r="A188" s="267">
        <v>167</v>
      </c>
      <c r="B188" s="268" t="s">
        <v>898</v>
      </c>
      <c r="C188" s="268" t="s">
        <v>502</v>
      </c>
      <c r="D188" s="268" t="s">
        <v>528</v>
      </c>
      <c r="E188" s="268" t="s">
        <v>899</v>
      </c>
      <c r="F188" s="268" t="s">
        <v>532</v>
      </c>
      <c r="G188" s="268" t="s">
        <v>529</v>
      </c>
      <c r="H188" s="268">
        <v>15</v>
      </c>
      <c r="I188" s="268">
        <v>0</v>
      </c>
      <c r="J188" s="268">
        <v>15</v>
      </c>
      <c r="K188" s="268" t="s">
        <v>533</v>
      </c>
      <c r="L188" s="268" t="s">
        <v>531</v>
      </c>
      <c r="M188" s="268" t="s">
        <v>502</v>
      </c>
      <c r="N188" s="66" t="s">
        <v>502</v>
      </c>
      <c r="O188" s="66" t="s">
        <v>502</v>
      </c>
      <c r="P188" s="66" t="s">
        <v>502</v>
      </c>
      <c r="Q188" s="66" t="s">
        <v>512</v>
      </c>
      <c r="R188" s="246" t="s">
        <v>502</v>
      </c>
      <c r="S188" s="66">
        <v>5.5000000000000003E-4</v>
      </c>
      <c r="T188" s="26"/>
      <c r="U188" s="26"/>
      <c r="V188" s="26"/>
      <c r="W188" s="26"/>
      <c r="X188" s="26"/>
      <c r="Y188" s="26"/>
      <c r="Z188" s="25"/>
      <c r="AA188" s="25"/>
      <c r="AB188" s="25"/>
    </row>
    <row r="189" spans="1:28" s="2" customFormat="1" ht="32.25" customHeight="1" x14ac:dyDescent="0.2">
      <c r="A189" s="267">
        <v>168</v>
      </c>
      <c r="B189" s="268" t="s">
        <v>900</v>
      </c>
      <c r="C189" s="268" t="s">
        <v>502</v>
      </c>
      <c r="D189" s="268" t="s">
        <v>528</v>
      </c>
      <c r="E189" s="268" t="s">
        <v>901</v>
      </c>
      <c r="F189" s="268" t="s">
        <v>532</v>
      </c>
      <c r="G189" s="268" t="s">
        <v>529</v>
      </c>
      <c r="H189" s="268">
        <v>15</v>
      </c>
      <c r="I189" s="268">
        <v>0</v>
      </c>
      <c r="J189" s="268">
        <v>15</v>
      </c>
      <c r="K189" s="268" t="s">
        <v>533</v>
      </c>
      <c r="L189" s="268" t="s">
        <v>531</v>
      </c>
      <c r="M189" s="268" t="s">
        <v>502</v>
      </c>
      <c r="N189" s="66" t="s">
        <v>502</v>
      </c>
      <c r="O189" s="66" t="s">
        <v>502</v>
      </c>
      <c r="P189" s="66" t="s">
        <v>502</v>
      </c>
      <c r="Q189" s="66" t="s">
        <v>512</v>
      </c>
      <c r="R189" s="246" t="s">
        <v>502</v>
      </c>
      <c r="S189" s="66">
        <v>1.418616E-2</v>
      </c>
      <c r="T189" s="26"/>
      <c r="U189" s="26"/>
      <c r="V189" s="26"/>
      <c r="W189" s="26"/>
      <c r="X189" s="26"/>
      <c r="Y189" s="26"/>
      <c r="Z189" s="25"/>
      <c r="AA189" s="25"/>
      <c r="AB189" s="25"/>
    </row>
    <row r="190" spans="1:28" s="2" customFormat="1" ht="32.25" customHeight="1" x14ac:dyDescent="0.2">
      <c r="A190" s="267">
        <v>169</v>
      </c>
      <c r="B190" s="268" t="s">
        <v>902</v>
      </c>
      <c r="C190" s="268" t="s">
        <v>502</v>
      </c>
      <c r="D190" s="268" t="s">
        <v>528</v>
      </c>
      <c r="E190" s="268" t="s">
        <v>903</v>
      </c>
      <c r="F190" s="268" t="s">
        <v>532</v>
      </c>
      <c r="G190" s="268" t="s">
        <v>529</v>
      </c>
      <c r="H190" s="268">
        <v>15</v>
      </c>
      <c r="I190" s="268">
        <v>0</v>
      </c>
      <c r="J190" s="268">
        <v>15</v>
      </c>
      <c r="K190" s="268" t="s">
        <v>533</v>
      </c>
      <c r="L190" s="268" t="s">
        <v>531</v>
      </c>
      <c r="M190" s="268" t="s">
        <v>502</v>
      </c>
      <c r="N190" s="66" t="s">
        <v>502</v>
      </c>
      <c r="O190" s="66" t="s">
        <v>502</v>
      </c>
      <c r="P190" s="66" t="s">
        <v>502</v>
      </c>
      <c r="Q190" s="66" t="s">
        <v>512</v>
      </c>
      <c r="R190" s="246" t="s">
        <v>502</v>
      </c>
      <c r="S190" s="66">
        <v>5.5000000000000003E-4</v>
      </c>
      <c r="T190" s="26"/>
      <c r="U190" s="26"/>
      <c r="V190" s="26"/>
      <c r="W190" s="26"/>
      <c r="X190" s="26"/>
      <c r="Y190" s="26"/>
      <c r="Z190" s="25"/>
      <c r="AA190" s="25"/>
      <c r="AB190" s="25"/>
    </row>
    <row r="191" spans="1:28" s="2" customFormat="1" ht="32.25" customHeight="1" x14ac:dyDescent="0.2">
      <c r="A191" s="267">
        <v>170</v>
      </c>
      <c r="B191" s="268" t="s">
        <v>904</v>
      </c>
      <c r="C191" s="268" t="s">
        <v>502</v>
      </c>
      <c r="D191" s="268" t="s">
        <v>528</v>
      </c>
      <c r="E191" s="268" t="s">
        <v>905</v>
      </c>
      <c r="F191" s="268" t="s">
        <v>532</v>
      </c>
      <c r="G191" s="268" t="s">
        <v>529</v>
      </c>
      <c r="H191" s="268">
        <v>15</v>
      </c>
      <c r="I191" s="268">
        <v>0</v>
      </c>
      <c r="J191" s="268">
        <v>15</v>
      </c>
      <c r="K191" s="268" t="s">
        <v>533</v>
      </c>
      <c r="L191" s="268" t="s">
        <v>531</v>
      </c>
      <c r="M191" s="268" t="s">
        <v>502</v>
      </c>
      <c r="N191" s="66" t="s">
        <v>502</v>
      </c>
      <c r="O191" s="66" t="s">
        <v>502</v>
      </c>
      <c r="P191" s="66" t="s">
        <v>502</v>
      </c>
      <c r="Q191" s="66" t="s">
        <v>512</v>
      </c>
      <c r="R191" s="246" t="s">
        <v>502</v>
      </c>
      <c r="S191" s="66">
        <v>1.418616E-2</v>
      </c>
      <c r="T191" s="26"/>
      <c r="U191" s="26"/>
      <c r="V191" s="26"/>
      <c r="W191" s="26"/>
      <c r="X191" s="26"/>
      <c r="Y191" s="26"/>
      <c r="Z191" s="25"/>
      <c r="AA191" s="25"/>
      <c r="AB191" s="25"/>
    </row>
    <row r="192" spans="1:28" s="2" customFormat="1" ht="32.25" customHeight="1" x14ac:dyDescent="0.2">
      <c r="A192" s="267">
        <v>171</v>
      </c>
      <c r="B192" s="268" t="s">
        <v>906</v>
      </c>
      <c r="C192" s="268" t="s">
        <v>502</v>
      </c>
      <c r="D192" s="268" t="s">
        <v>528</v>
      </c>
      <c r="E192" s="268" t="s">
        <v>907</v>
      </c>
      <c r="F192" s="268" t="s">
        <v>532</v>
      </c>
      <c r="G192" s="268" t="s">
        <v>529</v>
      </c>
      <c r="H192" s="268">
        <v>6</v>
      </c>
      <c r="I192" s="268">
        <v>0</v>
      </c>
      <c r="J192" s="268">
        <v>6</v>
      </c>
      <c r="K192" s="268" t="s">
        <v>530</v>
      </c>
      <c r="L192" s="268" t="s">
        <v>531</v>
      </c>
      <c r="M192" s="268" t="s">
        <v>502</v>
      </c>
      <c r="N192" s="66" t="s">
        <v>502</v>
      </c>
      <c r="O192" s="66" t="s">
        <v>502</v>
      </c>
      <c r="P192" s="66" t="s">
        <v>502</v>
      </c>
      <c r="Q192" s="66" t="s">
        <v>512</v>
      </c>
      <c r="R192" s="246" t="s">
        <v>502</v>
      </c>
      <c r="S192" s="66">
        <v>5.5000000000000003E-4</v>
      </c>
      <c r="T192" s="26"/>
      <c r="U192" s="26"/>
      <c r="V192" s="26"/>
      <c r="W192" s="26"/>
      <c r="X192" s="26"/>
      <c r="Y192" s="26"/>
      <c r="Z192" s="25"/>
      <c r="AA192" s="25"/>
      <c r="AB192" s="25"/>
    </row>
    <row r="193" spans="1:28" s="2" customFormat="1" ht="32.25" customHeight="1" x14ac:dyDescent="0.2">
      <c r="A193" s="267">
        <v>172</v>
      </c>
      <c r="B193" s="268" t="s">
        <v>908</v>
      </c>
      <c r="C193" s="268" t="s">
        <v>502</v>
      </c>
      <c r="D193" s="268" t="s">
        <v>528</v>
      </c>
      <c r="E193" s="268" t="s">
        <v>909</v>
      </c>
      <c r="F193" s="268" t="s">
        <v>532</v>
      </c>
      <c r="G193" s="268" t="s">
        <v>529</v>
      </c>
      <c r="H193" s="268">
        <v>8</v>
      </c>
      <c r="I193" s="268">
        <v>0</v>
      </c>
      <c r="J193" s="268">
        <v>8</v>
      </c>
      <c r="K193" s="268" t="s">
        <v>530</v>
      </c>
      <c r="L193" s="268" t="s">
        <v>531</v>
      </c>
      <c r="M193" s="268" t="s">
        <v>502</v>
      </c>
      <c r="N193" s="66" t="s">
        <v>502</v>
      </c>
      <c r="O193" s="66" t="s">
        <v>502</v>
      </c>
      <c r="P193" s="66" t="s">
        <v>502</v>
      </c>
      <c r="Q193" s="66" t="s">
        <v>512</v>
      </c>
      <c r="R193" s="246" t="s">
        <v>502</v>
      </c>
      <c r="S193" s="66">
        <v>5.5000000000000003E-4</v>
      </c>
      <c r="T193" s="26"/>
      <c r="U193" s="26"/>
      <c r="V193" s="26"/>
      <c r="W193" s="26"/>
      <c r="X193" s="26"/>
      <c r="Y193" s="26"/>
      <c r="Z193" s="25"/>
      <c r="AA193" s="25"/>
      <c r="AB193" s="25"/>
    </row>
    <row r="194" spans="1:28" s="2" customFormat="1" ht="32.25" customHeight="1" x14ac:dyDescent="0.2">
      <c r="A194" s="267">
        <v>173</v>
      </c>
      <c r="B194" s="268" t="s">
        <v>910</v>
      </c>
      <c r="C194" s="268" t="s">
        <v>502</v>
      </c>
      <c r="D194" s="268" t="s">
        <v>528</v>
      </c>
      <c r="E194" s="268" t="s">
        <v>911</v>
      </c>
      <c r="F194" s="268" t="s">
        <v>532</v>
      </c>
      <c r="G194" s="268" t="s">
        <v>529</v>
      </c>
      <c r="H194" s="268">
        <v>15</v>
      </c>
      <c r="I194" s="268">
        <v>0</v>
      </c>
      <c r="J194" s="268">
        <v>15</v>
      </c>
      <c r="K194" s="268" t="s">
        <v>533</v>
      </c>
      <c r="L194" s="268" t="s">
        <v>531</v>
      </c>
      <c r="M194" s="268" t="s">
        <v>502</v>
      </c>
      <c r="N194" s="66" t="s">
        <v>502</v>
      </c>
      <c r="O194" s="66" t="s">
        <v>502</v>
      </c>
      <c r="P194" s="66" t="s">
        <v>502</v>
      </c>
      <c r="Q194" s="66" t="s">
        <v>512</v>
      </c>
      <c r="R194" s="246" t="s">
        <v>502</v>
      </c>
      <c r="S194" s="66">
        <v>5.5000000000000003E-4</v>
      </c>
      <c r="T194" s="26"/>
      <c r="U194" s="26"/>
      <c r="V194" s="26"/>
      <c r="W194" s="26"/>
      <c r="X194" s="26"/>
      <c r="Y194" s="26"/>
      <c r="Z194" s="25"/>
      <c r="AA194" s="25"/>
      <c r="AB194" s="25"/>
    </row>
    <row r="195" spans="1:28" s="2" customFormat="1" ht="32.25" customHeight="1" x14ac:dyDescent="0.2">
      <c r="A195" s="267">
        <v>174</v>
      </c>
      <c r="B195" s="268" t="s">
        <v>657</v>
      </c>
      <c r="C195" s="268" t="s">
        <v>502</v>
      </c>
      <c r="D195" s="268" t="s">
        <v>528</v>
      </c>
      <c r="E195" s="268" t="s">
        <v>658</v>
      </c>
      <c r="F195" s="268" t="s">
        <v>532</v>
      </c>
      <c r="G195" s="268" t="s">
        <v>529</v>
      </c>
      <c r="H195" s="268">
        <v>15</v>
      </c>
      <c r="I195" s="268">
        <v>0</v>
      </c>
      <c r="J195" s="268">
        <v>15</v>
      </c>
      <c r="K195" s="268" t="s">
        <v>533</v>
      </c>
      <c r="L195" s="268" t="s">
        <v>531</v>
      </c>
      <c r="M195" s="268" t="s">
        <v>502</v>
      </c>
      <c r="N195" s="66" t="s">
        <v>502</v>
      </c>
      <c r="O195" s="66" t="s">
        <v>502</v>
      </c>
      <c r="P195" s="66" t="s">
        <v>502</v>
      </c>
      <c r="Q195" s="66" t="s">
        <v>512</v>
      </c>
      <c r="R195" s="246" t="s">
        <v>502</v>
      </c>
      <c r="S195" s="66">
        <v>5.5000000000000003E-4</v>
      </c>
      <c r="T195" s="26"/>
      <c r="U195" s="26"/>
      <c r="V195" s="26"/>
      <c r="W195" s="26"/>
      <c r="X195" s="26"/>
      <c r="Y195" s="26"/>
      <c r="Z195" s="25"/>
      <c r="AA195" s="25"/>
      <c r="AB195" s="25"/>
    </row>
    <row r="196" spans="1:28" s="2" customFormat="1" ht="32.25" customHeight="1" x14ac:dyDescent="0.2">
      <c r="A196" s="267">
        <v>175</v>
      </c>
      <c r="B196" s="268" t="s">
        <v>659</v>
      </c>
      <c r="C196" s="268" t="s">
        <v>502</v>
      </c>
      <c r="D196" s="268" t="s">
        <v>528</v>
      </c>
      <c r="E196" s="268" t="s">
        <v>660</v>
      </c>
      <c r="F196" s="268" t="s">
        <v>532</v>
      </c>
      <c r="G196" s="268" t="s">
        <v>529</v>
      </c>
      <c r="H196" s="268">
        <v>6</v>
      </c>
      <c r="I196" s="268">
        <v>0</v>
      </c>
      <c r="J196" s="268">
        <v>6</v>
      </c>
      <c r="K196" s="268" t="s">
        <v>530</v>
      </c>
      <c r="L196" s="268" t="s">
        <v>531</v>
      </c>
      <c r="M196" s="268" t="s">
        <v>502</v>
      </c>
      <c r="N196" s="66" t="s">
        <v>502</v>
      </c>
      <c r="O196" s="66" t="s">
        <v>502</v>
      </c>
      <c r="P196" s="66" t="s">
        <v>502</v>
      </c>
      <c r="Q196" s="66" t="s">
        <v>512</v>
      </c>
      <c r="R196" s="246" t="s">
        <v>502</v>
      </c>
      <c r="S196" s="66">
        <v>5.5000000000000003E-4</v>
      </c>
      <c r="T196" s="26"/>
      <c r="U196" s="26"/>
      <c r="V196" s="26"/>
      <c r="W196" s="26"/>
      <c r="X196" s="26"/>
      <c r="Y196" s="26"/>
      <c r="Z196" s="25"/>
      <c r="AA196" s="25"/>
      <c r="AB196" s="25"/>
    </row>
    <row r="197" spans="1:28" s="2" customFormat="1" ht="32.25" customHeight="1" x14ac:dyDescent="0.2">
      <c r="A197" s="267">
        <v>176</v>
      </c>
      <c r="B197" s="268" t="s">
        <v>912</v>
      </c>
      <c r="C197" s="268" t="s">
        <v>502</v>
      </c>
      <c r="D197" s="268" t="s">
        <v>528</v>
      </c>
      <c r="E197" s="268" t="s">
        <v>913</v>
      </c>
      <c r="F197" s="268" t="s">
        <v>914</v>
      </c>
      <c r="G197" s="268" t="s">
        <v>529</v>
      </c>
      <c r="H197" s="268">
        <v>15</v>
      </c>
      <c r="I197" s="268">
        <v>0</v>
      </c>
      <c r="J197" s="268">
        <v>15</v>
      </c>
      <c r="K197" s="268" t="s">
        <v>533</v>
      </c>
      <c r="L197" s="268" t="s">
        <v>531</v>
      </c>
      <c r="M197" s="268" t="s">
        <v>502</v>
      </c>
      <c r="N197" s="66" t="s">
        <v>502</v>
      </c>
      <c r="O197" s="66" t="s">
        <v>502</v>
      </c>
      <c r="P197" s="66" t="s">
        <v>502</v>
      </c>
      <c r="Q197" s="66" t="s">
        <v>512</v>
      </c>
      <c r="R197" s="246" t="s">
        <v>502</v>
      </c>
      <c r="S197" s="66">
        <v>5.5000000000000003E-4</v>
      </c>
      <c r="T197" s="26"/>
      <c r="U197" s="26"/>
      <c r="V197" s="26"/>
      <c r="W197" s="26"/>
      <c r="X197" s="26"/>
      <c r="Y197" s="26"/>
      <c r="Z197" s="25"/>
      <c r="AA197" s="25"/>
      <c r="AB197" s="25"/>
    </row>
    <row r="198" spans="1:28" s="2" customFormat="1" ht="32.25" customHeight="1" x14ac:dyDescent="0.2">
      <c r="A198" s="267">
        <v>177</v>
      </c>
      <c r="B198" s="268" t="s">
        <v>661</v>
      </c>
      <c r="C198" s="268" t="s">
        <v>502</v>
      </c>
      <c r="D198" s="268" t="s">
        <v>528</v>
      </c>
      <c r="E198" s="268" t="s">
        <v>662</v>
      </c>
      <c r="F198" s="268" t="s">
        <v>532</v>
      </c>
      <c r="G198" s="268" t="s">
        <v>529</v>
      </c>
      <c r="H198" s="268">
        <v>15</v>
      </c>
      <c r="I198" s="268">
        <v>5</v>
      </c>
      <c r="J198" s="268">
        <v>10</v>
      </c>
      <c r="K198" s="268" t="s">
        <v>533</v>
      </c>
      <c r="L198" s="268" t="s">
        <v>531</v>
      </c>
      <c r="M198" s="268" t="s">
        <v>502</v>
      </c>
      <c r="N198" s="66" t="s">
        <v>502</v>
      </c>
      <c r="O198" s="66" t="s">
        <v>502</v>
      </c>
      <c r="P198" s="66" t="s">
        <v>502</v>
      </c>
      <c r="Q198" s="66" t="s">
        <v>512</v>
      </c>
      <c r="R198" s="246" t="s">
        <v>502</v>
      </c>
      <c r="S198" s="66">
        <v>5.5000000000000003E-4</v>
      </c>
      <c r="T198" s="26"/>
      <c r="U198" s="26"/>
      <c r="V198" s="26"/>
      <c r="W198" s="26"/>
      <c r="X198" s="26"/>
      <c r="Y198" s="26"/>
      <c r="Z198" s="25"/>
      <c r="AA198" s="25"/>
      <c r="AB198" s="25"/>
    </row>
    <row r="199" spans="1:28" s="2" customFormat="1" ht="32.25" customHeight="1" x14ac:dyDescent="0.2">
      <c r="A199" s="267">
        <v>178</v>
      </c>
      <c r="B199" s="268" t="s">
        <v>915</v>
      </c>
      <c r="C199" s="268" t="s">
        <v>502</v>
      </c>
      <c r="D199" s="268" t="s">
        <v>528</v>
      </c>
      <c r="E199" s="268" t="s">
        <v>916</v>
      </c>
      <c r="F199" s="268" t="s">
        <v>532</v>
      </c>
      <c r="G199" s="268" t="s">
        <v>529</v>
      </c>
      <c r="H199" s="268">
        <v>15</v>
      </c>
      <c r="I199" s="268">
        <v>0</v>
      </c>
      <c r="J199" s="268">
        <v>15</v>
      </c>
      <c r="K199" s="268" t="s">
        <v>533</v>
      </c>
      <c r="L199" s="268" t="s">
        <v>531</v>
      </c>
      <c r="M199" s="268" t="s">
        <v>502</v>
      </c>
      <c r="N199" s="66" t="s">
        <v>502</v>
      </c>
      <c r="O199" s="66" t="s">
        <v>502</v>
      </c>
      <c r="P199" s="66" t="s">
        <v>502</v>
      </c>
      <c r="Q199" s="66" t="s">
        <v>512</v>
      </c>
      <c r="R199" s="246" t="s">
        <v>502</v>
      </c>
      <c r="S199" s="66">
        <v>5.5000000000000003E-4</v>
      </c>
      <c r="T199" s="26"/>
      <c r="U199" s="26"/>
      <c r="V199" s="26"/>
      <c r="W199" s="26"/>
      <c r="X199" s="26"/>
      <c r="Y199" s="26"/>
      <c r="Z199" s="25"/>
      <c r="AA199" s="25"/>
      <c r="AB199" s="25"/>
    </row>
    <row r="200" spans="1:28" s="2" customFormat="1" ht="32.25" customHeight="1" x14ac:dyDescent="0.2">
      <c r="A200" s="267">
        <v>179</v>
      </c>
      <c r="B200" s="268" t="s">
        <v>663</v>
      </c>
      <c r="C200" s="268" t="s">
        <v>502</v>
      </c>
      <c r="D200" s="268" t="s">
        <v>528</v>
      </c>
      <c r="E200" s="268" t="s">
        <v>664</v>
      </c>
      <c r="F200" s="268" t="s">
        <v>532</v>
      </c>
      <c r="G200" s="268" t="s">
        <v>529</v>
      </c>
      <c r="H200" s="268">
        <v>6</v>
      </c>
      <c r="I200" s="268">
        <v>0</v>
      </c>
      <c r="J200" s="268">
        <v>6</v>
      </c>
      <c r="K200" s="268" t="s">
        <v>530</v>
      </c>
      <c r="L200" s="268" t="s">
        <v>531</v>
      </c>
      <c r="M200" s="268" t="s">
        <v>502</v>
      </c>
      <c r="N200" s="66" t="s">
        <v>502</v>
      </c>
      <c r="O200" s="66" t="s">
        <v>502</v>
      </c>
      <c r="P200" s="66" t="s">
        <v>502</v>
      </c>
      <c r="Q200" s="66" t="s">
        <v>512</v>
      </c>
      <c r="R200" s="246" t="s">
        <v>502</v>
      </c>
      <c r="S200" s="66">
        <v>5.5000000000000003E-4</v>
      </c>
      <c r="T200" s="26"/>
      <c r="U200" s="26"/>
      <c r="V200" s="26"/>
      <c r="W200" s="26"/>
      <c r="X200" s="26"/>
      <c r="Y200" s="26"/>
      <c r="Z200" s="25"/>
      <c r="AA200" s="25"/>
      <c r="AB200" s="25"/>
    </row>
    <row r="201" spans="1:28" s="2" customFormat="1" ht="32.25" customHeight="1" x14ac:dyDescent="0.2">
      <c r="A201" s="267">
        <v>180</v>
      </c>
      <c r="B201" s="268" t="s">
        <v>665</v>
      </c>
      <c r="C201" s="268" t="s">
        <v>502</v>
      </c>
      <c r="D201" s="268" t="s">
        <v>528</v>
      </c>
      <c r="E201" s="268" t="s">
        <v>666</v>
      </c>
      <c r="F201" s="268" t="s">
        <v>532</v>
      </c>
      <c r="G201" s="268" t="s">
        <v>529</v>
      </c>
      <c r="H201" s="268">
        <v>15</v>
      </c>
      <c r="I201" s="268">
        <v>6</v>
      </c>
      <c r="J201" s="268">
        <v>9</v>
      </c>
      <c r="K201" s="268" t="s">
        <v>533</v>
      </c>
      <c r="L201" s="268" t="s">
        <v>531</v>
      </c>
      <c r="M201" s="268" t="s">
        <v>502</v>
      </c>
      <c r="N201" s="66" t="s">
        <v>502</v>
      </c>
      <c r="O201" s="66" t="s">
        <v>502</v>
      </c>
      <c r="P201" s="66" t="s">
        <v>502</v>
      </c>
      <c r="Q201" s="66" t="s">
        <v>512</v>
      </c>
      <c r="R201" s="246" t="s">
        <v>502</v>
      </c>
      <c r="S201" s="66">
        <v>5.5000000000000003E-4</v>
      </c>
      <c r="T201" s="26"/>
      <c r="U201" s="26"/>
      <c r="V201" s="26"/>
      <c r="W201" s="26"/>
      <c r="X201" s="26"/>
      <c r="Y201" s="26"/>
      <c r="Z201" s="25"/>
      <c r="AA201" s="25"/>
      <c r="AB201" s="25"/>
    </row>
    <row r="202" spans="1:28" s="2" customFormat="1" ht="32.25" customHeight="1" x14ac:dyDescent="0.2">
      <c r="A202" s="267">
        <v>181</v>
      </c>
      <c r="B202" s="268" t="s">
        <v>917</v>
      </c>
      <c r="C202" s="268" t="s">
        <v>502</v>
      </c>
      <c r="D202" s="268" t="s">
        <v>528</v>
      </c>
      <c r="E202" s="268" t="s">
        <v>918</v>
      </c>
      <c r="F202" s="268" t="s">
        <v>532</v>
      </c>
      <c r="G202" s="268" t="s">
        <v>529</v>
      </c>
      <c r="H202" s="268">
        <v>15</v>
      </c>
      <c r="I202" s="268">
        <v>0</v>
      </c>
      <c r="J202" s="268">
        <v>15</v>
      </c>
      <c r="K202" s="268" t="s">
        <v>533</v>
      </c>
      <c r="L202" s="268" t="s">
        <v>531</v>
      </c>
      <c r="M202" s="268" t="s">
        <v>502</v>
      </c>
      <c r="N202" s="66" t="s">
        <v>502</v>
      </c>
      <c r="O202" s="66" t="s">
        <v>502</v>
      </c>
      <c r="P202" s="66" t="s">
        <v>502</v>
      </c>
      <c r="Q202" s="66" t="s">
        <v>512</v>
      </c>
      <c r="R202" s="246" t="s">
        <v>502</v>
      </c>
      <c r="S202" s="66">
        <v>5.5000000000000003E-4</v>
      </c>
      <c r="T202" s="26"/>
      <c r="U202" s="26"/>
      <c r="V202" s="26"/>
      <c r="W202" s="26"/>
      <c r="X202" s="26"/>
      <c r="Y202" s="26"/>
      <c r="Z202" s="25"/>
      <c r="AA202" s="25"/>
      <c r="AB202" s="25"/>
    </row>
    <row r="203" spans="1:28" s="2" customFormat="1" ht="32.25" customHeight="1" x14ac:dyDescent="0.2">
      <c r="A203" s="267">
        <v>182</v>
      </c>
      <c r="B203" s="268" t="s">
        <v>667</v>
      </c>
      <c r="C203" s="268" t="s">
        <v>502</v>
      </c>
      <c r="D203" s="268" t="s">
        <v>528</v>
      </c>
      <c r="E203" s="268" t="s">
        <v>668</v>
      </c>
      <c r="F203" s="268" t="s">
        <v>532</v>
      </c>
      <c r="G203" s="268" t="s">
        <v>529</v>
      </c>
      <c r="H203" s="268">
        <v>15</v>
      </c>
      <c r="I203" s="268">
        <v>0</v>
      </c>
      <c r="J203" s="268">
        <v>15</v>
      </c>
      <c r="K203" s="268" t="s">
        <v>533</v>
      </c>
      <c r="L203" s="268" t="s">
        <v>531</v>
      </c>
      <c r="M203" s="268" t="s">
        <v>502</v>
      </c>
      <c r="N203" s="66" t="s">
        <v>502</v>
      </c>
      <c r="O203" s="66" t="s">
        <v>502</v>
      </c>
      <c r="P203" s="66" t="s">
        <v>502</v>
      </c>
      <c r="Q203" s="66" t="s">
        <v>512</v>
      </c>
      <c r="R203" s="246" t="s">
        <v>502</v>
      </c>
      <c r="S203" s="66">
        <v>5.5000000000000003E-4</v>
      </c>
      <c r="T203" s="26"/>
      <c r="U203" s="26"/>
      <c r="V203" s="26"/>
      <c r="W203" s="26"/>
      <c r="X203" s="26"/>
      <c r="Y203" s="26"/>
      <c r="Z203" s="25"/>
      <c r="AA203" s="25"/>
      <c r="AB203" s="25"/>
    </row>
    <row r="204" spans="1:28" s="2" customFormat="1" ht="32.25" customHeight="1" x14ac:dyDescent="0.2">
      <c r="A204" s="267">
        <v>183</v>
      </c>
      <c r="B204" s="268" t="s">
        <v>669</v>
      </c>
      <c r="C204" s="268" t="s">
        <v>502</v>
      </c>
      <c r="D204" s="268" t="s">
        <v>528</v>
      </c>
      <c r="E204" s="268" t="s">
        <v>670</v>
      </c>
      <c r="F204" s="268" t="s">
        <v>532</v>
      </c>
      <c r="G204" s="268" t="s">
        <v>529</v>
      </c>
      <c r="H204" s="268">
        <v>6</v>
      </c>
      <c r="I204" s="268">
        <v>0</v>
      </c>
      <c r="J204" s="268">
        <v>6</v>
      </c>
      <c r="K204" s="268" t="s">
        <v>530</v>
      </c>
      <c r="L204" s="268" t="s">
        <v>531</v>
      </c>
      <c r="M204" s="268" t="s">
        <v>502</v>
      </c>
      <c r="N204" s="66" t="s">
        <v>502</v>
      </c>
      <c r="O204" s="66" t="s">
        <v>502</v>
      </c>
      <c r="P204" s="66" t="s">
        <v>502</v>
      </c>
      <c r="Q204" s="66" t="s">
        <v>512</v>
      </c>
      <c r="R204" s="246" t="s">
        <v>502</v>
      </c>
      <c r="S204" s="66">
        <v>5.5000000000000003E-4</v>
      </c>
      <c r="T204" s="26"/>
      <c r="U204" s="26"/>
      <c r="V204" s="26"/>
      <c r="W204" s="26"/>
      <c r="X204" s="26"/>
      <c r="Y204" s="26"/>
      <c r="Z204" s="25"/>
      <c r="AA204" s="25"/>
      <c r="AB204" s="25"/>
    </row>
    <row r="205" spans="1:28" s="2" customFormat="1" ht="32.25" customHeight="1" x14ac:dyDescent="0.2">
      <c r="A205" s="267"/>
      <c r="B205" s="268"/>
      <c r="C205" s="268"/>
      <c r="D205" s="268"/>
      <c r="E205" s="268"/>
      <c r="F205" s="268"/>
      <c r="G205" s="268"/>
      <c r="H205" s="268"/>
      <c r="I205" s="268"/>
      <c r="J205" s="268"/>
      <c r="K205" s="268"/>
      <c r="L205" s="268"/>
      <c r="M205" s="268"/>
      <c r="N205" s="66"/>
      <c r="O205" s="66"/>
      <c r="P205" s="66"/>
      <c r="Q205" s="66"/>
      <c r="R205" s="246"/>
      <c r="S205" s="66"/>
      <c r="T205" s="26"/>
      <c r="U205" s="26"/>
      <c r="V205" s="26"/>
      <c r="W205" s="26"/>
      <c r="X205" s="26"/>
      <c r="Y205" s="26"/>
      <c r="Z205" s="25"/>
      <c r="AA205" s="25"/>
      <c r="AB205" s="25"/>
    </row>
    <row r="206" spans="1:28" s="2" customFormat="1" ht="32.25" customHeight="1" x14ac:dyDescent="0.2">
      <c r="A206" s="267"/>
      <c r="B206" s="268"/>
      <c r="C206" s="268"/>
      <c r="D206" s="268"/>
      <c r="E206" s="268"/>
      <c r="F206" s="268"/>
      <c r="G206" s="268"/>
      <c r="H206" s="268"/>
      <c r="I206" s="268"/>
      <c r="J206" s="268"/>
      <c r="K206" s="268"/>
      <c r="L206" s="268"/>
      <c r="M206" s="268"/>
      <c r="N206" s="66"/>
      <c r="O206" s="66"/>
      <c r="P206" s="66"/>
      <c r="Q206" s="66"/>
      <c r="R206" s="246"/>
      <c r="S206" s="66"/>
      <c r="T206" s="26"/>
      <c r="U206" s="26"/>
      <c r="V206" s="26"/>
      <c r="W206" s="26"/>
      <c r="X206" s="26"/>
      <c r="Y206" s="26"/>
      <c r="Z206" s="25"/>
      <c r="AA206" s="25"/>
      <c r="AB206" s="25"/>
    </row>
    <row r="207" spans="1:28" s="2" customFormat="1" ht="32.25" customHeight="1" x14ac:dyDescent="0.2">
      <c r="A207" s="267"/>
      <c r="B207" s="268"/>
      <c r="C207" s="268"/>
      <c r="D207" s="268"/>
      <c r="E207" s="268"/>
      <c r="F207" s="268"/>
      <c r="G207" s="268"/>
      <c r="H207" s="268"/>
      <c r="I207" s="268"/>
      <c r="J207" s="268"/>
      <c r="K207" s="268"/>
      <c r="L207" s="268"/>
      <c r="M207" s="268"/>
      <c r="N207" s="66"/>
      <c r="O207" s="66"/>
      <c r="P207" s="66"/>
      <c r="Q207" s="66"/>
      <c r="R207" s="246"/>
      <c r="S207" s="66"/>
      <c r="T207" s="26"/>
      <c r="U207" s="26"/>
      <c r="V207" s="26"/>
      <c r="W207" s="26"/>
      <c r="X207" s="26"/>
      <c r="Y207" s="26"/>
      <c r="Z207" s="25"/>
      <c r="AA207" s="25"/>
      <c r="AB207" s="25"/>
    </row>
    <row r="208" spans="1:28" x14ac:dyDescent="0.25">
      <c r="A208" s="21"/>
      <c r="B208" s="213"/>
      <c r="C208" s="21"/>
      <c r="D208" s="21"/>
      <c r="E208" s="21"/>
      <c r="F208" s="21"/>
      <c r="G208" s="243"/>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3"/>
      <c r="C209" s="21"/>
      <c r="D209" s="21"/>
      <c r="E209" s="21"/>
      <c r="F209" s="21"/>
      <c r="G209" s="243"/>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3"/>
      <c r="C210" s="21"/>
      <c r="D210" s="21"/>
      <c r="E210" s="21"/>
      <c r="F210" s="21"/>
      <c r="G210" s="243"/>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3"/>
      <c r="C211" s="21"/>
      <c r="D211" s="21"/>
      <c r="E211" s="21"/>
      <c r="F211" s="21"/>
      <c r="G211" s="243"/>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3"/>
      <c r="C212" s="21"/>
      <c r="D212" s="21"/>
      <c r="E212" s="21"/>
      <c r="F212" s="21"/>
      <c r="G212" s="243"/>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3"/>
      <c r="C213" s="21"/>
      <c r="D213" s="21"/>
      <c r="E213" s="21"/>
      <c r="F213" s="21"/>
      <c r="G213" s="243"/>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3"/>
      <c r="C214" s="21"/>
      <c r="D214" s="21"/>
      <c r="E214" s="21"/>
      <c r="F214" s="21"/>
      <c r="G214" s="243"/>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3"/>
      <c r="C215" s="21"/>
      <c r="D215" s="21"/>
      <c r="E215" s="21"/>
      <c r="F215" s="21"/>
      <c r="G215" s="243"/>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3"/>
      <c r="C216" s="21"/>
      <c r="D216" s="21"/>
      <c r="E216" s="21"/>
      <c r="F216" s="21"/>
      <c r="G216" s="243"/>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3"/>
      <c r="C217" s="21"/>
      <c r="D217" s="21"/>
      <c r="E217" s="21"/>
      <c r="F217" s="21"/>
      <c r="G217" s="243"/>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3"/>
      <c r="C218" s="21"/>
      <c r="D218" s="21"/>
      <c r="E218" s="21"/>
      <c r="F218" s="21"/>
      <c r="G218" s="243"/>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3"/>
      <c r="C219" s="21"/>
      <c r="D219" s="21"/>
      <c r="E219" s="21"/>
      <c r="F219" s="21"/>
      <c r="G219" s="243"/>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3"/>
      <c r="C220" s="21"/>
      <c r="D220" s="21"/>
      <c r="E220" s="21"/>
      <c r="F220" s="21"/>
      <c r="G220" s="243"/>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3"/>
      <c r="C221" s="21"/>
      <c r="D221" s="21"/>
      <c r="E221" s="21"/>
      <c r="F221" s="21"/>
      <c r="G221" s="243"/>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3"/>
      <c r="C222" s="21"/>
      <c r="D222" s="21"/>
      <c r="E222" s="21"/>
      <c r="F222" s="21"/>
      <c r="G222" s="243"/>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3"/>
      <c r="C223" s="21"/>
      <c r="D223" s="21"/>
      <c r="E223" s="21"/>
      <c r="F223" s="21"/>
      <c r="G223" s="243"/>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3"/>
      <c r="C224" s="21"/>
      <c r="D224" s="21"/>
      <c r="E224" s="21"/>
      <c r="F224" s="21"/>
      <c r="G224" s="243"/>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3"/>
      <c r="C225" s="21"/>
      <c r="D225" s="21"/>
      <c r="E225" s="21"/>
      <c r="F225" s="21"/>
      <c r="G225" s="243"/>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3"/>
      <c r="C226" s="21"/>
      <c r="D226" s="21"/>
      <c r="E226" s="21"/>
      <c r="F226" s="21"/>
      <c r="G226" s="243"/>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3"/>
      <c r="C227" s="21"/>
      <c r="D227" s="21"/>
      <c r="E227" s="21"/>
      <c r="F227" s="21"/>
      <c r="G227" s="243"/>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3"/>
      <c r="C228" s="21"/>
      <c r="D228" s="21"/>
      <c r="E228" s="21"/>
      <c r="F228" s="21"/>
      <c r="G228" s="243"/>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3"/>
      <c r="C229" s="21"/>
      <c r="D229" s="21"/>
      <c r="E229" s="21"/>
      <c r="F229" s="21"/>
      <c r="G229" s="243"/>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3"/>
      <c r="C230" s="21"/>
      <c r="D230" s="21"/>
      <c r="E230" s="21"/>
      <c r="F230" s="21"/>
      <c r="G230" s="243"/>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3"/>
      <c r="C231" s="21"/>
      <c r="D231" s="21"/>
      <c r="E231" s="21"/>
      <c r="F231" s="21"/>
      <c r="G231" s="243"/>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3"/>
      <c r="C232" s="21"/>
      <c r="D232" s="21"/>
      <c r="E232" s="21"/>
      <c r="F232" s="21"/>
      <c r="G232" s="243"/>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3"/>
      <c r="C233" s="21"/>
      <c r="D233" s="21"/>
      <c r="E233" s="21"/>
      <c r="F233" s="21"/>
      <c r="G233" s="243"/>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3"/>
      <c r="C234" s="21"/>
      <c r="D234" s="21"/>
      <c r="E234" s="21"/>
      <c r="F234" s="21"/>
      <c r="G234" s="243"/>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3"/>
      <c r="C235" s="21"/>
      <c r="D235" s="21"/>
      <c r="E235" s="21"/>
      <c r="F235" s="21"/>
      <c r="G235" s="243"/>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3"/>
      <c r="C236" s="21"/>
      <c r="D236" s="21"/>
      <c r="E236" s="21"/>
      <c r="F236" s="21"/>
      <c r="G236" s="243"/>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3"/>
      <c r="C237" s="21"/>
      <c r="D237" s="21"/>
      <c r="E237" s="21"/>
      <c r="F237" s="21"/>
      <c r="G237" s="243"/>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3"/>
      <c r="C238" s="21"/>
      <c r="D238" s="21"/>
      <c r="E238" s="21"/>
      <c r="F238" s="21"/>
      <c r="G238" s="243"/>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3"/>
      <c r="C239" s="21"/>
      <c r="D239" s="21"/>
      <c r="E239" s="21"/>
      <c r="F239" s="21"/>
      <c r="G239" s="243"/>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3"/>
      <c r="C240" s="21"/>
      <c r="D240" s="21"/>
      <c r="E240" s="21"/>
      <c r="F240" s="21"/>
      <c r="G240" s="243"/>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3"/>
      <c r="C241" s="21"/>
      <c r="D241" s="21"/>
      <c r="E241" s="21"/>
      <c r="F241" s="21"/>
      <c r="G241" s="243"/>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3"/>
      <c r="C242" s="21"/>
      <c r="D242" s="21"/>
      <c r="E242" s="21"/>
      <c r="F242" s="21"/>
      <c r="G242" s="243"/>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3"/>
      <c r="C243" s="21"/>
      <c r="D243" s="21"/>
      <c r="E243" s="21"/>
      <c r="F243" s="21"/>
      <c r="G243" s="243"/>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3"/>
      <c r="C244" s="21"/>
      <c r="D244" s="21"/>
      <c r="E244" s="21"/>
      <c r="F244" s="21"/>
      <c r="G244" s="243"/>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3"/>
      <c r="C245" s="21"/>
      <c r="D245" s="21"/>
      <c r="E245" s="21"/>
      <c r="F245" s="21"/>
      <c r="G245" s="243"/>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3"/>
      <c r="C246" s="21"/>
      <c r="D246" s="21"/>
      <c r="E246" s="21"/>
      <c r="F246" s="21"/>
      <c r="G246" s="243"/>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3"/>
      <c r="C247" s="21"/>
      <c r="D247" s="21"/>
      <c r="E247" s="21"/>
      <c r="F247" s="21"/>
      <c r="G247" s="243"/>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3"/>
      <c r="C248" s="21"/>
      <c r="D248" s="21"/>
      <c r="E248" s="21"/>
      <c r="F248" s="21"/>
      <c r="G248" s="243"/>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3"/>
      <c r="C249" s="21"/>
      <c r="D249" s="21"/>
      <c r="E249" s="21"/>
      <c r="F249" s="21"/>
      <c r="G249" s="243"/>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3"/>
      <c r="C250" s="21"/>
      <c r="D250" s="21"/>
      <c r="E250" s="21"/>
      <c r="F250" s="21"/>
      <c r="G250" s="243"/>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3"/>
      <c r="C251" s="21"/>
      <c r="D251" s="21"/>
      <c r="E251" s="21"/>
      <c r="F251" s="21"/>
      <c r="G251" s="243"/>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3"/>
      <c r="C252" s="21"/>
      <c r="D252" s="21"/>
      <c r="E252" s="21"/>
      <c r="F252" s="21"/>
      <c r="G252" s="243"/>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3"/>
      <c r="C253" s="21"/>
      <c r="D253" s="21"/>
      <c r="E253" s="21"/>
      <c r="F253" s="21"/>
      <c r="G253" s="243"/>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3"/>
      <c r="C254" s="21"/>
      <c r="D254" s="21"/>
      <c r="E254" s="21"/>
      <c r="F254" s="21"/>
      <c r="G254" s="243"/>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3"/>
      <c r="C255" s="21"/>
      <c r="D255" s="21"/>
      <c r="E255" s="21"/>
      <c r="F255" s="21"/>
      <c r="G255" s="243"/>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3"/>
      <c r="C256" s="21"/>
      <c r="D256" s="21"/>
      <c r="E256" s="21"/>
      <c r="F256" s="21"/>
      <c r="G256" s="243"/>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3"/>
      <c r="C257" s="21"/>
      <c r="D257" s="21"/>
      <c r="E257" s="21"/>
      <c r="F257" s="21"/>
      <c r="G257" s="243"/>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3"/>
      <c r="C258" s="21"/>
      <c r="D258" s="21"/>
      <c r="E258" s="21"/>
      <c r="F258" s="21"/>
      <c r="G258" s="243"/>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3"/>
      <c r="C259" s="21"/>
      <c r="D259" s="21"/>
      <c r="E259" s="21"/>
      <c r="F259" s="21"/>
      <c r="G259" s="243"/>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3"/>
      <c r="C260" s="21"/>
      <c r="D260" s="21"/>
      <c r="E260" s="21"/>
      <c r="F260" s="21"/>
      <c r="G260" s="243"/>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3"/>
      <c r="C261" s="21"/>
      <c r="D261" s="21"/>
      <c r="E261" s="21"/>
      <c r="F261" s="21"/>
      <c r="G261" s="243"/>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3"/>
      <c r="C262" s="21"/>
      <c r="D262" s="21"/>
      <c r="E262" s="21"/>
      <c r="F262" s="21"/>
      <c r="G262" s="243"/>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3"/>
      <c r="C263" s="21"/>
      <c r="D263" s="21"/>
      <c r="E263" s="21"/>
      <c r="F263" s="21"/>
      <c r="G263" s="243"/>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3"/>
      <c r="C264" s="21"/>
      <c r="D264" s="21"/>
      <c r="E264" s="21"/>
      <c r="F264" s="21"/>
      <c r="G264" s="243"/>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3"/>
      <c r="C265" s="21"/>
      <c r="D265" s="21"/>
      <c r="E265" s="21"/>
      <c r="F265" s="21"/>
      <c r="G265" s="243"/>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3"/>
      <c r="C266" s="21"/>
      <c r="D266" s="21"/>
      <c r="E266" s="21"/>
      <c r="F266" s="21"/>
      <c r="G266" s="243"/>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3"/>
      <c r="C267" s="21"/>
      <c r="D267" s="21"/>
      <c r="E267" s="21"/>
      <c r="F267" s="21"/>
      <c r="G267" s="243"/>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3"/>
      <c r="C268" s="21"/>
      <c r="D268" s="21"/>
      <c r="E268" s="21"/>
      <c r="F268" s="21"/>
      <c r="G268" s="243"/>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3"/>
      <c r="C269" s="21"/>
      <c r="D269" s="21"/>
      <c r="E269" s="21"/>
      <c r="F269" s="21"/>
      <c r="G269" s="243"/>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3"/>
      <c r="C270" s="21"/>
      <c r="D270" s="21"/>
      <c r="E270" s="21"/>
      <c r="F270" s="21"/>
      <c r="G270" s="243"/>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3"/>
      <c r="C271" s="21"/>
      <c r="D271" s="21"/>
      <c r="E271" s="21"/>
      <c r="F271" s="21"/>
      <c r="G271" s="243"/>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3"/>
      <c r="C272" s="21"/>
      <c r="D272" s="21"/>
      <c r="E272" s="21"/>
      <c r="F272" s="21"/>
      <c r="G272" s="243"/>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3"/>
      <c r="C273" s="21"/>
      <c r="D273" s="21"/>
      <c r="E273" s="21"/>
      <c r="F273" s="21"/>
      <c r="G273" s="243"/>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3"/>
      <c r="C274" s="21"/>
      <c r="D274" s="21"/>
      <c r="E274" s="21"/>
      <c r="F274" s="21"/>
      <c r="G274" s="243"/>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3"/>
      <c r="C275" s="21"/>
      <c r="D275" s="21"/>
      <c r="E275" s="21"/>
      <c r="F275" s="21"/>
      <c r="G275" s="243"/>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3"/>
      <c r="C276" s="21"/>
      <c r="D276" s="21"/>
      <c r="E276" s="21"/>
      <c r="F276" s="21"/>
      <c r="G276" s="243"/>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3"/>
      <c r="C277" s="21"/>
      <c r="D277" s="21"/>
      <c r="E277" s="21"/>
      <c r="F277" s="21"/>
      <c r="G277" s="243"/>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3"/>
      <c r="C278" s="21"/>
      <c r="D278" s="21"/>
      <c r="E278" s="21"/>
      <c r="F278" s="21"/>
      <c r="G278" s="243"/>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3"/>
      <c r="C279" s="21"/>
      <c r="D279" s="21"/>
      <c r="E279" s="21"/>
      <c r="F279" s="21"/>
      <c r="G279" s="243"/>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3"/>
      <c r="C280" s="21"/>
      <c r="D280" s="21"/>
      <c r="E280" s="21"/>
      <c r="F280" s="21"/>
      <c r="G280" s="243"/>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3"/>
      <c r="C281" s="21"/>
      <c r="D281" s="21"/>
      <c r="E281" s="21"/>
      <c r="F281" s="21"/>
      <c r="G281" s="243"/>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3"/>
      <c r="C282" s="21"/>
      <c r="D282" s="21"/>
      <c r="E282" s="21"/>
      <c r="F282" s="21"/>
      <c r="G282" s="243"/>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3"/>
      <c r="C283" s="21"/>
      <c r="D283" s="21"/>
      <c r="E283" s="21"/>
      <c r="F283" s="21"/>
      <c r="G283" s="243"/>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3"/>
      <c r="C284" s="21"/>
      <c r="D284" s="21"/>
      <c r="E284" s="21"/>
      <c r="F284" s="21"/>
      <c r="G284" s="243"/>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3"/>
      <c r="C285" s="21"/>
      <c r="D285" s="21"/>
      <c r="E285" s="21"/>
      <c r="F285" s="21"/>
      <c r="G285" s="243"/>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3"/>
      <c r="C286" s="21"/>
      <c r="D286" s="21"/>
      <c r="E286" s="21"/>
      <c r="F286" s="21"/>
      <c r="G286" s="243"/>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3"/>
      <c r="C287" s="21"/>
      <c r="D287" s="21"/>
      <c r="E287" s="21"/>
      <c r="F287" s="21"/>
      <c r="G287" s="243"/>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3"/>
      <c r="C288" s="21"/>
      <c r="D288" s="21"/>
      <c r="E288" s="21"/>
      <c r="F288" s="21"/>
      <c r="G288" s="243"/>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3"/>
      <c r="C289" s="21"/>
      <c r="D289" s="21"/>
      <c r="E289" s="21"/>
      <c r="F289" s="21"/>
      <c r="G289" s="243"/>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3"/>
      <c r="C290" s="21"/>
      <c r="D290" s="21"/>
      <c r="E290" s="21"/>
      <c r="F290" s="21"/>
      <c r="G290" s="243"/>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3"/>
      <c r="C291" s="21"/>
      <c r="D291" s="21"/>
      <c r="E291" s="21"/>
      <c r="F291" s="21"/>
      <c r="G291" s="243"/>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3"/>
      <c r="C292" s="21"/>
      <c r="D292" s="21"/>
      <c r="E292" s="21"/>
      <c r="F292" s="21"/>
      <c r="G292" s="243"/>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3"/>
      <c r="C293" s="21"/>
      <c r="D293" s="21"/>
      <c r="E293" s="21"/>
      <c r="F293" s="21"/>
      <c r="G293" s="243"/>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3"/>
      <c r="C294" s="21"/>
      <c r="D294" s="21"/>
      <c r="E294" s="21"/>
      <c r="F294" s="21"/>
      <c r="G294" s="243"/>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3"/>
      <c r="C295" s="21"/>
      <c r="D295" s="21"/>
      <c r="E295" s="21"/>
      <c r="F295" s="21"/>
      <c r="G295" s="243"/>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3"/>
      <c r="C296" s="21"/>
      <c r="D296" s="21"/>
      <c r="E296" s="21"/>
      <c r="F296" s="21"/>
      <c r="G296" s="243"/>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3"/>
      <c r="C297" s="21"/>
      <c r="D297" s="21"/>
      <c r="E297" s="21"/>
      <c r="F297" s="21"/>
      <c r="G297" s="243"/>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3"/>
      <c r="C298" s="21"/>
      <c r="D298" s="21"/>
      <c r="E298" s="21"/>
      <c r="F298" s="21"/>
      <c r="G298" s="243"/>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3"/>
      <c r="C299" s="21"/>
      <c r="D299" s="21"/>
      <c r="E299" s="21"/>
      <c r="F299" s="21"/>
      <c r="G299" s="243"/>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3"/>
      <c r="C300" s="21"/>
      <c r="D300" s="21"/>
      <c r="E300" s="21"/>
      <c r="F300" s="21"/>
      <c r="G300" s="243"/>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3"/>
      <c r="C301" s="21"/>
      <c r="D301" s="21"/>
      <c r="E301" s="21"/>
      <c r="F301" s="21"/>
      <c r="G301" s="243"/>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3"/>
      <c r="C302" s="21"/>
      <c r="D302" s="21"/>
      <c r="E302" s="21"/>
      <c r="F302" s="21"/>
      <c r="G302" s="243"/>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3"/>
      <c r="C303" s="21"/>
      <c r="D303" s="21"/>
      <c r="E303" s="21"/>
      <c r="F303" s="21"/>
      <c r="G303" s="243"/>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3"/>
      <c r="C304" s="21"/>
      <c r="D304" s="21"/>
      <c r="E304" s="21"/>
      <c r="F304" s="21"/>
      <c r="G304" s="243"/>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3"/>
      <c r="C305" s="21"/>
      <c r="D305" s="21"/>
      <c r="E305" s="21"/>
      <c r="F305" s="21"/>
      <c r="G305" s="243"/>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3"/>
      <c r="C306" s="21"/>
      <c r="D306" s="21"/>
      <c r="E306" s="21"/>
      <c r="F306" s="21"/>
      <c r="G306" s="243"/>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3"/>
      <c r="C307" s="21"/>
      <c r="D307" s="21"/>
      <c r="E307" s="21"/>
      <c r="F307" s="21"/>
      <c r="G307" s="243"/>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3"/>
      <c r="C308" s="21"/>
      <c r="D308" s="21"/>
      <c r="E308" s="21"/>
      <c r="F308" s="21"/>
      <c r="G308" s="243"/>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3"/>
      <c r="C309" s="21"/>
      <c r="D309" s="21"/>
      <c r="E309" s="21"/>
      <c r="F309" s="21"/>
      <c r="G309" s="243"/>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3"/>
      <c r="C310" s="21"/>
      <c r="D310" s="21"/>
      <c r="E310" s="21"/>
      <c r="F310" s="21"/>
      <c r="G310" s="243"/>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3"/>
      <c r="C311" s="21"/>
      <c r="D311" s="21"/>
      <c r="E311" s="21"/>
      <c r="F311" s="21"/>
      <c r="G311" s="243"/>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3"/>
      <c r="C312" s="21"/>
      <c r="D312" s="21"/>
      <c r="E312" s="21"/>
      <c r="F312" s="21"/>
      <c r="G312" s="243"/>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3"/>
      <c r="C313" s="21"/>
      <c r="D313" s="21"/>
      <c r="E313" s="21"/>
      <c r="F313" s="21"/>
      <c r="G313" s="243"/>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3"/>
      <c r="C314" s="21"/>
      <c r="D314" s="21"/>
      <c r="E314" s="21"/>
      <c r="F314" s="21"/>
      <c r="G314" s="243"/>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3"/>
      <c r="C315" s="21"/>
      <c r="D315" s="21"/>
      <c r="E315" s="21"/>
      <c r="F315" s="21"/>
      <c r="G315" s="243"/>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3"/>
      <c r="C316" s="21"/>
      <c r="D316" s="21"/>
      <c r="E316" s="21"/>
      <c r="F316" s="21"/>
      <c r="G316" s="243"/>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3"/>
      <c r="C317" s="21"/>
      <c r="D317" s="21"/>
      <c r="E317" s="21"/>
      <c r="F317" s="21"/>
      <c r="G317" s="243"/>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3"/>
      <c r="C318" s="21"/>
      <c r="D318" s="21"/>
      <c r="E318" s="21"/>
      <c r="F318" s="21"/>
      <c r="G318" s="243"/>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3"/>
      <c r="C319" s="21"/>
      <c r="D319" s="21"/>
      <c r="E319" s="21"/>
      <c r="F319" s="21"/>
      <c r="G319" s="243"/>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3"/>
      <c r="C320" s="21"/>
      <c r="D320" s="21"/>
      <c r="E320" s="21"/>
      <c r="F320" s="21"/>
      <c r="G320" s="243"/>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3"/>
      <c r="C321" s="21"/>
      <c r="D321" s="21"/>
      <c r="E321" s="21"/>
      <c r="F321" s="21"/>
      <c r="G321" s="243"/>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3"/>
      <c r="C322" s="21"/>
      <c r="D322" s="21"/>
      <c r="E322" s="21"/>
      <c r="F322" s="21"/>
      <c r="G322" s="243"/>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3"/>
      <c r="C323" s="21"/>
      <c r="D323" s="21"/>
      <c r="E323" s="21"/>
      <c r="F323" s="21"/>
      <c r="G323" s="243"/>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3"/>
      <c r="C324" s="21"/>
      <c r="D324" s="21"/>
      <c r="E324" s="21"/>
      <c r="F324" s="21"/>
      <c r="G324" s="243"/>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3"/>
      <c r="C325" s="21"/>
      <c r="D325" s="21"/>
      <c r="E325" s="21"/>
      <c r="F325" s="21"/>
      <c r="G325" s="243"/>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3"/>
      <c r="C326" s="21"/>
      <c r="D326" s="21"/>
      <c r="E326" s="21"/>
      <c r="F326" s="21"/>
      <c r="G326" s="243"/>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3"/>
      <c r="C327" s="21"/>
      <c r="D327" s="21"/>
      <c r="E327" s="21"/>
      <c r="F327" s="21"/>
      <c r="G327" s="243"/>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3"/>
      <c r="C328" s="21"/>
      <c r="D328" s="21"/>
      <c r="E328" s="21"/>
      <c r="F328" s="21"/>
      <c r="G328" s="243"/>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3"/>
      <c r="C329" s="21"/>
      <c r="D329" s="21"/>
      <c r="E329" s="21"/>
      <c r="F329" s="21"/>
      <c r="G329" s="243"/>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3"/>
      <c r="C330" s="21"/>
      <c r="D330" s="21"/>
      <c r="E330" s="21"/>
      <c r="F330" s="21"/>
      <c r="G330" s="243"/>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3"/>
      <c r="C331" s="21"/>
      <c r="D331" s="21"/>
      <c r="E331" s="21"/>
      <c r="F331" s="21"/>
      <c r="G331" s="243"/>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3"/>
      <c r="C332" s="21"/>
      <c r="D332" s="21"/>
      <c r="E332" s="21"/>
      <c r="F332" s="21"/>
      <c r="G332" s="243"/>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3"/>
      <c r="C333" s="21"/>
      <c r="D333" s="21"/>
      <c r="E333" s="21"/>
      <c r="F333" s="21"/>
      <c r="G333" s="243"/>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3"/>
      <c r="C334" s="21"/>
      <c r="D334" s="21"/>
      <c r="E334" s="21"/>
      <c r="F334" s="21"/>
      <c r="G334" s="243"/>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3"/>
      <c r="C335" s="21"/>
      <c r="D335" s="21"/>
      <c r="E335" s="21"/>
      <c r="F335" s="21"/>
      <c r="G335" s="243"/>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3"/>
      <c r="C336" s="21"/>
      <c r="D336" s="21"/>
      <c r="E336" s="21"/>
      <c r="F336" s="21"/>
      <c r="G336" s="243"/>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3"/>
      <c r="C337" s="21"/>
      <c r="D337" s="21"/>
      <c r="E337" s="21"/>
      <c r="F337" s="21"/>
      <c r="G337" s="243"/>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3"/>
      <c r="C338" s="21"/>
      <c r="D338" s="21"/>
      <c r="E338" s="21"/>
      <c r="F338" s="21"/>
      <c r="G338" s="243"/>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3"/>
      <c r="C339" s="21"/>
      <c r="D339" s="21"/>
      <c r="E339" s="21"/>
      <c r="F339" s="21"/>
      <c r="G339" s="243"/>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3"/>
      <c r="C340" s="21"/>
      <c r="D340" s="21"/>
      <c r="E340" s="21"/>
      <c r="F340" s="21"/>
      <c r="G340" s="243"/>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3"/>
      <c r="C341" s="21"/>
      <c r="D341" s="21"/>
      <c r="E341" s="21"/>
      <c r="F341" s="21"/>
      <c r="G341" s="243"/>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3"/>
      <c r="C342" s="21"/>
      <c r="D342" s="21"/>
      <c r="E342" s="21"/>
      <c r="F342" s="21"/>
      <c r="G342" s="243"/>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3"/>
      <c r="C343" s="21"/>
      <c r="D343" s="21"/>
      <c r="E343" s="21"/>
      <c r="F343" s="21"/>
      <c r="G343" s="243"/>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3"/>
      <c r="C344" s="21"/>
      <c r="D344" s="21"/>
      <c r="E344" s="21"/>
      <c r="F344" s="21"/>
      <c r="G344" s="243"/>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3"/>
      <c r="C345" s="21"/>
      <c r="D345" s="21"/>
      <c r="E345" s="21"/>
      <c r="F345" s="21"/>
      <c r="G345" s="243"/>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3"/>
      <c r="C346" s="21"/>
      <c r="D346" s="21"/>
      <c r="E346" s="21"/>
      <c r="F346" s="21"/>
      <c r="G346" s="243"/>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3"/>
      <c r="C347" s="21"/>
      <c r="D347" s="21"/>
      <c r="E347" s="21"/>
      <c r="F347" s="21"/>
      <c r="G347" s="243"/>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3"/>
      <c r="C348" s="21"/>
      <c r="D348" s="21"/>
      <c r="E348" s="21"/>
      <c r="F348" s="21"/>
      <c r="G348" s="243"/>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3"/>
      <c r="C349" s="21"/>
      <c r="D349" s="21"/>
      <c r="E349" s="21"/>
      <c r="F349" s="21"/>
      <c r="G349" s="243"/>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3"/>
      <c r="C350" s="21"/>
      <c r="D350" s="21"/>
      <c r="E350" s="21"/>
      <c r="F350" s="21"/>
      <c r="G350" s="243"/>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3"/>
      <c r="C351" s="21"/>
      <c r="D351" s="21"/>
      <c r="E351" s="21"/>
      <c r="F351" s="21"/>
      <c r="G351" s="243"/>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3"/>
      <c r="C352" s="21"/>
      <c r="D352" s="21"/>
      <c r="E352" s="21"/>
      <c r="F352" s="21"/>
      <c r="G352" s="243"/>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3"/>
      <c r="C353" s="21"/>
      <c r="D353" s="21"/>
      <c r="E353" s="21"/>
      <c r="F353" s="21"/>
      <c r="G353" s="243"/>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3"/>
      <c r="C354" s="21"/>
      <c r="D354" s="21"/>
      <c r="E354" s="21"/>
      <c r="F354" s="21"/>
      <c r="G354" s="243"/>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3"/>
      <c r="C355" s="21"/>
      <c r="D355" s="21"/>
      <c r="E355" s="21"/>
      <c r="F355" s="21"/>
      <c r="G355" s="243"/>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3"/>
      <c r="C356" s="21"/>
      <c r="D356" s="21"/>
      <c r="E356" s="21"/>
      <c r="F356" s="21"/>
      <c r="G356" s="243"/>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3"/>
      <c r="C357" s="21"/>
      <c r="D357" s="21"/>
      <c r="E357" s="21"/>
      <c r="F357" s="21"/>
      <c r="G357" s="243"/>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3"/>
      <c r="C358" s="21"/>
      <c r="D358" s="21"/>
      <c r="E358" s="21"/>
      <c r="F358" s="21"/>
      <c r="G358" s="243"/>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3"/>
      <c r="C359" s="21"/>
      <c r="D359" s="21"/>
      <c r="E359" s="21"/>
      <c r="F359" s="21"/>
      <c r="G359" s="243"/>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3"/>
      <c r="C360" s="21"/>
      <c r="D360" s="21"/>
      <c r="E360" s="21"/>
      <c r="F360" s="21"/>
      <c r="G360" s="243"/>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3"/>
      <c r="C361" s="21"/>
      <c r="D361" s="21"/>
      <c r="E361" s="21"/>
      <c r="F361" s="21"/>
      <c r="G361" s="243"/>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3"/>
      <c r="C362" s="21"/>
      <c r="D362" s="21"/>
      <c r="E362" s="21"/>
      <c r="F362" s="21"/>
      <c r="G362" s="243"/>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3"/>
      <c r="C363" s="21"/>
      <c r="D363" s="21"/>
      <c r="E363" s="21"/>
      <c r="F363" s="21"/>
      <c r="G363" s="243"/>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3"/>
      <c r="C364" s="21"/>
      <c r="D364" s="21"/>
      <c r="E364" s="21"/>
      <c r="F364" s="21"/>
      <c r="G364" s="243"/>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3"/>
      <c r="C365" s="21"/>
      <c r="D365" s="21"/>
      <c r="E365" s="21"/>
      <c r="F365" s="21"/>
      <c r="G365" s="243"/>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3"/>
      <c r="C366" s="21"/>
      <c r="D366" s="21"/>
      <c r="E366" s="21"/>
      <c r="F366" s="21"/>
      <c r="G366" s="243"/>
      <c r="H366" s="21"/>
      <c r="I366" s="21"/>
      <c r="J366" s="21"/>
      <c r="K366" s="21"/>
      <c r="L366" s="21"/>
      <c r="M366" s="21"/>
      <c r="N366" s="21"/>
      <c r="O366" s="21"/>
      <c r="P366" s="21"/>
      <c r="Q366" s="21"/>
      <c r="R366" s="21"/>
      <c r="S366" s="21"/>
      <c r="T366" s="21"/>
      <c r="U366" s="21"/>
      <c r="V366" s="21"/>
      <c r="W366" s="21"/>
      <c r="X366" s="21"/>
      <c r="Y366" s="21"/>
      <c r="Z366" s="21"/>
      <c r="AA366" s="21"/>
      <c r="AB366" s="21"/>
    </row>
    <row r="367" spans="1:28" x14ac:dyDescent="0.25">
      <c r="A367" s="21"/>
      <c r="B367" s="213"/>
      <c r="C367" s="21"/>
      <c r="D367" s="21"/>
      <c r="E367" s="21"/>
      <c r="F367" s="21"/>
      <c r="G367" s="243"/>
      <c r="H367" s="21"/>
      <c r="I367" s="21"/>
      <c r="J367" s="21"/>
      <c r="K367" s="21"/>
      <c r="L367" s="21"/>
      <c r="M367" s="21"/>
      <c r="N367" s="21"/>
      <c r="O367" s="21"/>
      <c r="P367" s="21"/>
      <c r="Q367" s="21"/>
      <c r="R367" s="21"/>
      <c r="S367" s="21"/>
      <c r="T367" s="21"/>
      <c r="U367" s="21"/>
      <c r="V367" s="21"/>
      <c r="W367" s="21"/>
      <c r="X367" s="21"/>
      <c r="Y367" s="21"/>
      <c r="Z367" s="21"/>
      <c r="AA367" s="21"/>
      <c r="AB367" s="21"/>
    </row>
    <row r="368" spans="1:28" x14ac:dyDescent="0.25">
      <c r="A368" s="21"/>
      <c r="B368" s="213"/>
      <c r="C368" s="21"/>
      <c r="D368" s="21"/>
      <c r="E368" s="21"/>
      <c r="F368" s="21"/>
      <c r="G368" s="243"/>
      <c r="H368" s="21"/>
      <c r="I368" s="21"/>
      <c r="J368" s="21"/>
      <c r="K368" s="21"/>
      <c r="L368" s="21"/>
      <c r="M368" s="21"/>
      <c r="N368" s="21"/>
      <c r="O368" s="21"/>
      <c r="P368" s="21"/>
      <c r="Q368" s="21"/>
      <c r="R368" s="21"/>
      <c r="S368" s="21"/>
      <c r="T368" s="21"/>
      <c r="U368" s="21"/>
      <c r="V368" s="21"/>
      <c r="W368" s="21"/>
      <c r="X368" s="21"/>
      <c r="Y368" s="21"/>
      <c r="Z368" s="21"/>
      <c r="AA368" s="21"/>
      <c r="AB368" s="21"/>
    </row>
    <row r="369" spans="1:28" x14ac:dyDescent="0.25">
      <c r="A369" s="21"/>
      <c r="B369" s="213"/>
      <c r="C369" s="21"/>
      <c r="D369" s="21"/>
      <c r="E369" s="21"/>
      <c r="F369" s="21"/>
      <c r="G369" s="243"/>
      <c r="H369" s="21"/>
      <c r="I369" s="21"/>
      <c r="J369" s="21"/>
      <c r="K369" s="21"/>
      <c r="L369" s="21"/>
      <c r="M369" s="21"/>
      <c r="N369" s="21"/>
      <c r="O369" s="21"/>
      <c r="P369" s="21"/>
      <c r="Q369" s="21"/>
      <c r="R369" s="21"/>
      <c r="S369" s="21"/>
      <c r="T369" s="21"/>
      <c r="U369" s="21"/>
      <c r="V369" s="21"/>
      <c r="W369" s="21"/>
      <c r="X369" s="21"/>
      <c r="Y369" s="21"/>
      <c r="Z369" s="21"/>
      <c r="AA369" s="21"/>
      <c r="AB369" s="21"/>
    </row>
    <row r="370" spans="1:28" x14ac:dyDescent="0.25">
      <c r="A370" s="21"/>
      <c r="B370" s="213"/>
      <c r="C370" s="21"/>
      <c r="D370" s="21"/>
      <c r="E370" s="21"/>
      <c r="F370" s="21"/>
      <c r="G370" s="243"/>
      <c r="H370" s="21"/>
      <c r="I370" s="21"/>
      <c r="J370" s="21"/>
      <c r="K370" s="21"/>
      <c r="L370" s="21"/>
      <c r="M370" s="21"/>
      <c r="N370" s="21"/>
      <c r="O370" s="21"/>
      <c r="P370" s="21"/>
      <c r="Q370" s="21"/>
      <c r="R370" s="21"/>
      <c r="S370" s="21"/>
      <c r="T370" s="21"/>
      <c r="U370" s="21"/>
      <c r="V370" s="21"/>
      <c r="W370" s="21"/>
      <c r="X370" s="21"/>
      <c r="Y370" s="21"/>
      <c r="Z370" s="21"/>
      <c r="AA370" s="21"/>
      <c r="AB370" s="21"/>
    </row>
    <row r="371" spans="1:28" x14ac:dyDescent="0.25">
      <c r="A371" s="21"/>
      <c r="B371" s="213"/>
      <c r="C371" s="21"/>
      <c r="D371" s="21"/>
      <c r="E371" s="21"/>
      <c r="F371" s="21"/>
      <c r="G371" s="243"/>
      <c r="H371" s="21"/>
      <c r="I371" s="21"/>
      <c r="J371" s="21"/>
      <c r="K371" s="21"/>
      <c r="L371" s="21"/>
      <c r="M371" s="21"/>
      <c r="N371" s="21"/>
      <c r="O371" s="21"/>
      <c r="P371" s="21"/>
      <c r="Q371" s="21"/>
      <c r="R371" s="21"/>
      <c r="S371" s="21"/>
      <c r="T371" s="21"/>
      <c r="U371" s="21"/>
      <c r="V371" s="21"/>
      <c r="W371" s="21"/>
      <c r="X371" s="21"/>
      <c r="Y371" s="21"/>
      <c r="Z371" s="21"/>
      <c r="AA371" s="21"/>
      <c r="AB371" s="21"/>
    </row>
    <row r="372" spans="1:28" x14ac:dyDescent="0.25">
      <c r="A372" s="21"/>
      <c r="B372" s="213"/>
      <c r="C372" s="21"/>
      <c r="D372" s="21"/>
      <c r="E372" s="21"/>
      <c r="F372" s="21"/>
      <c r="G372" s="243"/>
      <c r="H372" s="21"/>
      <c r="I372" s="21"/>
      <c r="J372" s="21"/>
      <c r="K372" s="21"/>
      <c r="L372" s="21"/>
      <c r="M372" s="21"/>
      <c r="N372" s="21"/>
      <c r="O372" s="21"/>
      <c r="P372" s="21"/>
      <c r="Q372" s="21"/>
      <c r="R372" s="21"/>
      <c r="S372" s="21"/>
      <c r="T372" s="21"/>
      <c r="U372" s="21"/>
      <c r="V372" s="21"/>
      <c r="W372" s="21"/>
      <c r="X372" s="21"/>
      <c r="Y372" s="21"/>
      <c r="Z372" s="21"/>
      <c r="AA372" s="21"/>
      <c r="AB372" s="21"/>
    </row>
    <row r="373" spans="1:28" x14ac:dyDescent="0.25">
      <c r="A373" s="21"/>
      <c r="B373" s="213"/>
      <c r="C373" s="21"/>
      <c r="D373" s="21"/>
      <c r="E373" s="21"/>
      <c r="F373" s="21"/>
      <c r="G373" s="243"/>
      <c r="H373" s="21"/>
      <c r="I373" s="21"/>
      <c r="J373" s="21"/>
      <c r="K373" s="21"/>
      <c r="L373" s="21"/>
      <c r="M373" s="21"/>
      <c r="N373" s="21"/>
      <c r="O373" s="21"/>
      <c r="P373" s="21"/>
      <c r="Q373" s="21"/>
      <c r="R373" s="21"/>
      <c r="S373" s="21"/>
      <c r="T373" s="21"/>
      <c r="U373" s="21"/>
      <c r="V373" s="21"/>
      <c r="W373" s="21"/>
      <c r="X373" s="21"/>
      <c r="Y373" s="21"/>
      <c r="Z373" s="21"/>
      <c r="AA373" s="21"/>
      <c r="AB373" s="21"/>
    </row>
    <row r="374" spans="1:28" x14ac:dyDescent="0.25">
      <c r="A374" s="21"/>
      <c r="B374" s="213"/>
      <c r="C374" s="21"/>
      <c r="D374" s="21"/>
      <c r="E374" s="21"/>
      <c r="F374" s="21"/>
      <c r="G374" s="243"/>
      <c r="H374" s="21"/>
      <c r="I374" s="21"/>
      <c r="J374" s="21"/>
      <c r="K374" s="21"/>
      <c r="L374" s="21"/>
      <c r="M374" s="21"/>
      <c r="N374" s="21"/>
      <c r="O374" s="21"/>
      <c r="P374" s="21"/>
      <c r="Q374" s="21"/>
      <c r="R374" s="21"/>
      <c r="S374" s="21"/>
      <c r="T374" s="21"/>
      <c r="U374" s="21"/>
      <c r="V374" s="21"/>
      <c r="W374" s="21"/>
      <c r="X374" s="21"/>
      <c r="Y374" s="21"/>
      <c r="Z374" s="21"/>
      <c r="AA374" s="21"/>
      <c r="AB374" s="21"/>
    </row>
    <row r="375" spans="1:28" x14ac:dyDescent="0.25">
      <c r="A375" s="21"/>
      <c r="B375" s="213"/>
      <c r="C375" s="21"/>
      <c r="D375" s="21"/>
      <c r="E375" s="21"/>
      <c r="F375" s="21"/>
      <c r="G375" s="243"/>
      <c r="H375" s="21"/>
      <c r="I375" s="21"/>
      <c r="J375" s="21"/>
      <c r="K375" s="21"/>
      <c r="L375" s="21"/>
      <c r="M375" s="21"/>
      <c r="N375" s="21"/>
      <c r="O375" s="21"/>
      <c r="P375" s="21"/>
      <c r="Q375" s="21"/>
      <c r="R375" s="21"/>
      <c r="S375" s="21"/>
      <c r="T375" s="21"/>
      <c r="U375" s="21"/>
      <c r="V375" s="21"/>
      <c r="W375" s="21"/>
      <c r="X375" s="21"/>
      <c r="Y375" s="21"/>
      <c r="Z375" s="21"/>
      <c r="AA375" s="21"/>
      <c r="AB375" s="21"/>
    </row>
    <row r="376" spans="1:28" x14ac:dyDescent="0.25">
      <c r="A376" s="21"/>
      <c r="B376" s="213"/>
      <c r="C376" s="21"/>
      <c r="D376" s="21"/>
      <c r="E376" s="21"/>
      <c r="F376" s="21"/>
      <c r="G376" s="243"/>
      <c r="H376" s="21"/>
      <c r="I376" s="21"/>
      <c r="J376" s="21"/>
      <c r="K376" s="21"/>
      <c r="L376" s="21"/>
      <c r="M376" s="21"/>
      <c r="N376" s="21"/>
      <c r="O376" s="21"/>
      <c r="P376" s="21"/>
      <c r="Q376" s="21"/>
      <c r="R376" s="21"/>
      <c r="S376" s="21"/>
      <c r="T376" s="21"/>
      <c r="U376" s="21"/>
      <c r="V376" s="21"/>
      <c r="W376" s="21"/>
      <c r="X376" s="21"/>
      <c r="Y376" s="21"/>
      <c r="Z376" s="21"/>
      <c r="AA376" s="21"/>
      <c r="AB376" s="21"/>
    </row>
    <row r="377" spans="1:28" x14ac:dyDescent="0.25">
      <c r="A377" s="21"/>
      <c r="B377" s="213"/>
      <c r="C377" s="21"/>
      <c r="D377" s="21"/>
      <c r="E377" s="21"/>
      <c r="F377" s="21"/>
      <c r="G377" s="243"/>
      <c r="H377" s="21"/>
      <c r="I377" s="21"/>
      <c r="J377" s="21"/>
      <c r="K377" s="21"/>
      <c r="L377" s="21"/>
      <c r="M377" s="21"/>
      <c r="N377" s="21"/>
      <c r="O377" s="21"/>
      <c r="P377" s="21"/>
      <c r="Q377" s="21"/>
      <c r="R377" s="21"/>
      <c r="S377" s="21"/>
      <c r="T377" s="21"/>
      <c r="U377" s="21"/>
      <c r="V377" s="21"/>
      <c r="W377" s="21"/>
      <c r="X377" s="21"/>
      <c r="Y377" s="21"/>
      <c r="Z377" s="21"/>
      <c r="AA377" s="21"/>
      <c r="AB377" s="21"/>
    </row>
    <row r="378" spans="1:28" x14ac:dyDescent="0.25">
      <c r="A378" s="21"/>
      <c r="B378" s="213"/>
      <c r="C378" s="21"/>
      <c r="D378" s="21"/>
      <c r="E378" s="21"/>
      <c r="F378" s="21"/>
      <c r="G378" s="243"/>
      <c r="H378" s="21"/>
      <c r="I378" s="21"/>
      <c r="J378" s="21"/>
      <c r="K378" s="21"/>
      <c r="L378" s="21"/>
      <c r="M378" s="21"/>
      <c r="N378" s="21"/>
      <c r="O378" s="21"/>
      <c r="P378" s="21"/>
      <c r="Q378" s="21"/>
      <c r="R378" s="21"/>
      <c r="S378" s="21"/>
      <c r="T378" s="21"/>
      <c r="U378" s="21"/>
      <c r="V378" s="21"/>
      <c r="W378" s="21"/>
      <c r="X378" s="21"/>
      <c r="Y378" s="21"/>
      <c r="Z378" s="21"/>
      <c r="AA378" s="21"/>
      <c r="AB378" s="21"/>
    </row>
    <row r="379" spans="1:28" x14ac:dyDescent="0.25">
      <c r="A379" s="21"/>
      <c r="B379" s="213"/>
      <c r="C379" s="21"/>
      <c r="D379" s="21"/>
      <c r="E379" s="21"/>
      <c r="F379" s="21"/>
      <c r="G379" s="243"/>
      <c r="H379" s="21"/>
      <c r="I379" s="21"/>
      <c r="J379" s="21"/>
      <c r="K379" s="21"/>
      <c r="L379" s="21"/>
      <c r="M379" s="21"/>
      <c r="N379" s="21"/>
      <c r="O379" s="21"/>
      <c r="P379" s="21"/>
      <c r="Q379" s="21"/>
      <c r="R379" s="21"/>
      <c r="S379" s="21"/>
      <c r="T379" s="21"/>
      <c r="U379" s="21"/>
      <c r="V379" s="21"/>
      <c r="W379" s="21"/>
      <c r="X379" s="21"/>
      <c r="Y379" s="21"/>
      <c r="Z379" s="21"/>
      <c r="AA379" s="21"/>
      <c r="AB379" s="21"/>
    </row>
    <row r="380" spans="1:28" x14ac:dyDescent="0.25">
      <c r="A380" s="21"/>
      <c r="B380" s="213"/>
      <c r="C380" s="21"/>
      <c r="D380" s="21"/>
      <c r="E380" s="21"/>
      <c r="F380" s="21"/>
      <c r="G380" s="243"/>
      <c r="H380" s="21"/>
      <c r="I380" s="21"/>
      <c r="J380" s="21"/>
      <c r="K380" s="21"/>
      <c r="L380" s="21"/>
      <c r="M380" s="21"/>
      <c r="N380" s="21"/>
      <c r="O380" s="21"/>
      <c r="P380" s="21"/>
      <c r="Q380" s="21"/>
      <c r="R380" s="21"/>
      <c r="S380" s="21"/>
      <c r="T380" s="21"/>
      <c r="U380" s="21"/>
      <c r="V380" s="21"/>
      <c r="W380" s="21"/>
      <c r="X380" s="21"/>
      <c r="Y380" s="21"/>
      <c r="Z380" s="21"/>
      <c r="AA380" s="21"/>
      <c r="AB380" s="21"/>
    </row>
    <row r="381" spans="1:28" x14ac:dyDescent="0.25">
      <c r="A381" s="21"/>
      <c r="B381" s="213"/>
      <c r="C381" s="21"/>
      <c r="D381" s="21"/>
      <c r="E381" s="21"/>
      <c r="F381" s="21"/>
      <c r="G381" s="243"/>
      <c r="H381" s="21"/>
      <c r="I381" s="21"/>
      <c r="J381" s="21"/>
      <c r="K381" s="21"/>
      <c r="L381" s="21"/>
      <c r="M381" s="21"/>
      <c r="N381" s="21"/>
      <c r="O381" s="21"/>
      <c r="P381" s="21"/>
      <c r="Q381" s="21"/>
      <c r="R381" s="21"/>
      <c r="S381" s="21"/>
      <c r="T381" s="21"/>
      <c r="U381" s="21"/>
      <c r="V381" s="21"/>
      <c r="W381" s="21"/>
      <c r="X381" s="21"/>
      <c r="Y381" s="21"/>
      <c r="Z381" s="21"/>
      <c r="AA381" s="21"/>
      <c r="AB381" s="21"/>
    </row>
    <row r="382" spans="1:28" x14ac:dyDescent="0.25">
      <c r="A382" s="21"/>
      <c r="B382" s="213"/>
      <c r="C382" s="21"/>
      <c r="D382" s="21"/>
      <c r="E382" s="21"/>
      <c r="F382" s="21"/>
      <c r="G382" s="243"/>
      <c r="H382" s="21"/>
      <c r="I382" s="21"/>
      <c r="J382" s="21"/>
      <c r="K382" s="21"/>
      <c r="L382" s="21"/>
      <c r="M382" s="21"/>
      <c r="N382" s="21"/>
      <c r="O382" s="21"/>
      <c r="P382" s="21"/>
      <c r="Q382" s="21"/>
      <c r="R382" s="21"/>
      <c r="S382" s="21"/>
      <c r="T382" s="21"/>
      <c r="U382" s="21"/>
      <c r="V382" s="21"/>
      <c r="W382" s="21"/>
      <c r="X382" s="21"/>
      <c r="Y382" s="21"/>
      <c r="Z382" s="21"/>
      <c r="AA382" s="21"/>
      <c r="AB382" s="21"/>
    </row>
    <row r="383" spans="1:28" x14ac:dyDescent="0.25">
      <c r="A383" s="21"/>
      <c r="B383" s="213"/>
      <c r="C383" s="21"/>
      <c r="D383" s="21"/>
      <c r="E383" s="21"/>
      <c r="F383" s="21"/>
      <c r="G383" s="243"/>
      <c r="H383" s="21"/>
      <c r="I383" s="21"/>
      <c r="J383" s="21"/>
      <c r="K383" s="21"/>
      <c r="L383" s="21"/>
      <c r="M383" s="21"/>
      <c r="N383" s="21"/>
      <c r="O383" s="21"/>
      <c r="P383" s="21"/>
      <c r="Q383" s="21"/>
      <c r="R383" s="21"/>
      <c r="S383" s="21"/>
      <c r="T383" s="21"/>
      <c r="U383" s="21"/>
      <c r="V383" s="21"/>
      <c r="W383" s="21"/>
      <c r="X383" s="21"/>
      <c r="Y383" s="21"/>
      <c r="Z383" s="21"/>
      <c r="AA383" s="21"/>
      <c r="AB383" s="21"/>
    </row>
    <row r="384" spans="1:28" x14ac:dyDescent="0.25">
      <c r="A384" s="21"/>
      <c r="B384" s="213"/>
      <c r="C384" s="21"/>
      <c r="D384" s="21"/>
      <c r="E384" s="21"/>
      <c r="F384" s="21"/>
      <c r="G384" s="243"/>
      <c r="H384" s="21"/>
      <c r="I384" s="21"/>
      <c r="J384" s="21"/>
      <c r="K384" s="21"/>
      <c r="L384" s="21"/>
      <c r="M384" s="21"/>
      <c r="N384" s="21"/>
      <c r="O384" s="21"/>
      <c r="P384" s="21"/>
      <c r="Q384" s="21"/>
      <c r="R384" s="21"/>
      <c r="S384" s="21"/>
      <c r="T384" s="21"/>
      <c r="U384" s="21"/>
      <c r="V384" s="21"/>
      <c r="W384" s="21"/>
      <c r="X384" s="21"/>
      <c r="Y384" s="21"/>
      <c r="Z384" s="21"/>
      <c r="AA384" s="21"/>
      <c r="AB384" s="21"/>
    </row>
    <row r="385" spans="1:28" x14ac:dyDescent="0.25">
      <c r="A385" s="21"/>
      <c r="B385" s="213"/>
      <c r="C385" s="21"/>
      <c r="D385" s="21"/>
      <c r="E385" s="21"/>
      <c r="F385" s="21"/>
      <c r="G385" s="243"/>
      <c r="H385" s="21"/>
      <c r="I385" s="21"/>
      <c r="J385" s="21"/>
      <c r="K385" s="21"/>
      <c r="L385" s="21"/>
      <c r="M385" s="21"/>
      <c r="N385" s="21"/>
      <c r="O385" s="21"/>
      <c r="P385" s="21"/>
      <c r="Q385" s="21"/>
      <c r="R385" s="21"/>
      <c r="S385" s="21"/>
      <c r="T385" s="21"/>
      <c r="U385" s="21"/>
      <c r="V385" s="21"/>
      <c r="W385" s="21"/>
      <c r="X385" s="21"/>
      <c r="Y385" s="21"/>
      <c r="Z385" s="21"/>
      <c r="AA385" s="21"/>
      <c r="AB385" s="21"/>
    </row>
    <row r="386" spans="1:28" x14ac:dyDescent="0.25">
      <c r="A386" s="21"/>
      <c r="B386" s="213"/>
      <c r="C386" s="21"/>
      <c r="D386" s="21"/>
      <c r="E386" s="21"/>
      <c r="F386" s="21"/>
      <c r="G386" s="243"/>
      <c r="H386" s="21"/>
      <c r="I386" s="21"/>
      <c r="J386" s="21"/>
      <c r="K386" s="21"/>
      <c r="L386" s="21"/>
      <c r="M386" s="21"/>
      <c r="N386" s="21"/>
      <c r="O386" s="21"/>
      <c r="P386" s="21"/>
      <c r="Q386" s="21"/>
      <c r="R386" s="21"/>
      <c r="S386" s="21"/>
      <c r="T386" s="21"/>
      <c r="U386" s="21"/>
      <c r="V386" s="21"/>
      <c r="W386" s="21"/>
      <c r="X386" s="21"/>
      <c r="Y386" s="21"/>
      <c r="Z386" s="21"/>
      <c r="AA386" s="21"/>
      <c r="AB386" s="21"/>
    </row>
    <row r="387" spans="1:28" x14ac:dyDescent="0.25">
      <c r="A387" s="21"/>
      <c r="B387" s="213"/>
      <c r="C387" s="21"/>
      <c r="D387" s="21"/>
      <c r="E387" s="21"/>
      <c r="F387" s="21"/>
      <c r="G387" s="243"/>
      <c r="H387" s="21"/>
      <c r="I387" s="21"/>
      <c r="J387" s="21"/>
      <c r="K387" s="21"/>
      <c r="L387" s="21"/>
      <c r="M387" s="21"/>
      <c r="N387" s="21"/>
      <c r="O387" s="21"/>
      <c r="P387" s="21"/>
      <c r="Q387" s="21"/>
      <c r="R387" s="21"/>
      <c r="S387" s="21"/>
      <c r="T387" s="21"/>
      <c r="U387" s="21"/>
      <c r="V387" s="21"/>
      <c r="W387" s="21"/>
      <c r="X387" s="21"/>
      <c r="Y387" s="21"/>
      <c r="Z387" s="21"/>
      <c r="AA387" s="21"/>
      <c r="AB387" s="21"/>
    </row>
    <row r="388" spans="1:28" x14ac:dyDescent="0.25">
      <c r="A388" s="21"/>
      <c r="B388" s="213"/>
      <c r="C388" s="21"/>
      <c r="D388" s="21"/>
      <c r="E388" s="21"/>
      <c r="F388" s="21"/>
      <c r="G388" s="243"/>
      <c r="H388" s="21"/>
      <c r="I388" s="21"/>
      <c r="J388" s="21"/>
      <c r="K388" s="21"/>
      <c r="L388" s="21"/>
      <c r="M388" s="21"/>
      <c r="N388" s="21"/>
      <c r="O388" s="21"/>
      <c r="P388" s="21"/>
      <c r="Q388" s="21"/>
      <c r="R388" s="21"/>
      <c r="S388" s="21"/>
      <c r="T388" s="21"/>
      <c r="U388" s="21"/>
      <c r="V388" s="21"/>
      <c r="W388" s="21"/>
      <c r="X388" s="21"/>
      <c r="Y388" s="21"/>
      <c r="Z388" s="21"/>
      <c r="AA388" s="21"/>
      <c r="AB388" s="21"/>
    </row>
    <row r="389" spans="1:28" x14ac:dyDescent="0.25">
      <c r="A389" s="21"/>
      <c r="B389" s="213"/>
      <c r="C389" s="21"/>
      <c r="D389" s="21"/>
      <c r="E389" s="21"/>
      <c r="F389" s="21"/>
      <c r="G389" s="243"/>
      <c r="H389" s="21"/>
      <c r="I389" s="21"/>
      <c r="J389" s="21"/>
      <c r="K389" s="21"/>
      <c r="L389" s="21"/>
      <c r="M389" s="21"/>
      <c r="N389" s="21"/>
      <c r="O389" s="21"/>
      <c r="P389" s="21"/>
      <c r="Q389" s="21"/>
      <c r="R389" s="21"/>
      <c r="S389" s="21"/>
      <c r="T389" s="21"/>
      <c r="U389" s="21"/>
      <c r="V389" s="21"/>
      <c r="W389" s="21"/>
      <c r="X389" s="21"/>
      <c r="Y389" s="21"/>
      <c r="Z389" s="21"/>
      <c r="AA389" s="21"/>
      <c r="AB389" s="21"/>
    </row>
    <row r="390" spans="1:28" x14ac:dyDescent="0.25">
      <c r="A390" s="21"/>
      <c r="B390" s="213"/>
      <c r="C390" s="21"/>
      <c r="D390" s="21"/>
      <c r="E390" s="21"/>
      <c r="F390" s="21"/>
      <c r="G390" s="243"/>
      <c r="H390" s="21"/>
      <c r="I390" s="21"/>
      <c r="J390" s="21"/>
      <c r="K390" s="21"/>
      <c r="L390" s="21"/>
      <c r="M390" s="21"/>
      <c r="N390" s="21"/>
      <c r="O390" s="21"/>
      <c r="P390" s="21"/>
      <c r="Q390" s="21"/>
      <c r="R390" s="21"/>
      <c r="S390" s="21"/>
      <c r="T390" s="21"/>
      <c r="U390" s="21"/>
      <c r="V390" s="21"/>
      <c r="W390" s="21"/>
      <c r="X390" s="21"/>
      <c r="Y390" s="21"/>
      <c r="Z390" s="21"/>
      <c r="AA390" s="21"/>
      <c r="AB390" s="21"/>
    </row>
    <row r="391" spans="1:28" x14ac:dyDescent="0.25">
      <c r="A391" s="21"/>
      <c r="B391" s="213"/>
      <c r="C391" s="21"/>
      <c r="D391" s="21"/>
      <c r="E391" s="21"/>
      <c r="F391" s="21"/>
      <c r="G391" s="243"/>
      <c r="H391" s="21"/>
      <c r="I391" s="21"/>
      <c r="J391" s="21"/>
      <c r="K391" s="21"/>
      <c r="L391" s="21"/>
      <c r="M391" s="21"/>
      <c r="N391" s="21"/>
      <c r="O391" s="21"/>
      <c r="P391" s="21"/>
      <c r="Q391" s="21"/>
      <c r="R391" s="21"/>
      <c r="S391" s="21"/>
      <c r="T391" s="21"/>
      <c r="U391" s="21"/>
      <c r="V391" s="21"/>
      <c r="W391" s="21"/>
      <c r="X391" s="21"/>
      <c r="Y391" s="21"/>
      <c r="Z391" s="21"/>
      <c r="AA391" s="21"/>
      <c r="AB391" s="21"/>
    </row>
    <row r="392" spans="1:28" x14ac:dyDescent="0.25">
      <c r="A392" s="21"/>
      <c r="B392" s="213"/>
      <c r="C392" s="21"/>
      <c r="D392" s="21"/>
      <c r="E392" s="21"/>
      <c r="F392" s="21"/>
      <c r="G392" s="243"/>
      <c r="H392" s="21"/>
      <c r="I392" s="21"/>
      <c r="J392" s="21"/>
      <c r="K392" s="21"/>
      <c r="L392" s="21"/>
      <c r="M392" s="21"/>
      <c r="N392" s="21"/>
      <c r="O392" s="21"/>
      <c r="P392" s="21"/>
      <c r="Q392" s="21"/>
      <c r="R392" s="21"/>
      <c r="S392" s="21"/>
      <c r="T392" s="21"/>
      <c r="U392" s="21"/>
      <c r="V392" s="21"/>
      <c r="W392" s="21"/>
      <c r="X392" s="21"/>
      <c r="Y392" s="21"/>
      <c r="Z392" s="21"/>
      <c r="AA392" s="21"/>
      <c r="AB392" s="21"/>
    </row>
    <row r="393" spans="1:28" x14ac:dyDescent="0.25">
      <c r="A393" s="21"/>
      <c r="B393" s="213"/>
      <c r="C393" s="21"/>
      <c r="D393" s="21"/>
      <c r="E393" s="21"/>
      <c r="F393" s="21"/>
      <c r="G393" s="243"/>
      <c r="H393" s="21"/>
      <c r="I393" s="21"/>
      <c r="J393" s="21"/>
      <c r="K393" s="21"/>
      <c r="L393" s="21"/>
      <c r="M393" s="21"/>
      <c r="N393" s="21"/>
      <c r="O393" s="21"/>
      <c r="P393" s="21"/>
      <c r="Q393" s="21"/>
      <c r="R393" s="21"/>
      <c r="S393" s="21"/>
      <c r="T393" s="21"/>
      <c r="U393" s="21"/>
      <c r="V393" s="21"/>
      <c r="W393" s="21"/>
      <c r="X393" s="21"/>
      <c r="Y393" s="21"/>
      <c r="Z393" s="21"/>
      <c r="AA393" s="21"/>
      <c r="AB393" s="21"/>
    </row>
    <row r="394" spans="1:28" x14ac:dyDescent="0.25">
      <c r="A394" s="21"/>
      <c r="B394" s="213"/>
      <c r="C394" s="21"/>
      <c r="D394" s="21"/>
      <c r="E394" s="21"/>
      <c r="F394" s="21"/>
      <c r="G394" s="243"/>
      <c r="H394" s="21"/>
      <c r="I394" s="21"/>
      <c r="J394" s="21"/>
      <c r="K394" s="21"/>
      <c r="L394" s="21"/>
      <c r="M394" s="21"/>
      <c r="N394" s="21"/>
      <c r="O394" s="21"/>
      <c r="P394" s="21"/>
      <c r="Q394" s="21"/>
      <c r="R394" s="21"/>
      <c r="S394" s="21"/>
      <c r="T394" s="21"/>
      <c r="U394" s="21"/>
      <c r="V394" s="21"/>
      <c r="W394" s="21"/>
      <c r="X394" s="21"/>
      <c r="Y394" s="21"/>
      <c r="Z394" s="21"/>
      <c r="AA394" s="21"/>
      <c r="AB394" s="21"/>
    </row>
    <row r="395" spans="1:28" x14ac:dyDescent="0.25">
      <c r="A395" s="21"/>
      <c r="B395" s="213"/>
      <c r="C395" s="21"/>
      <c r="D395" s="21"/>
      <c r="E395" s="21"/>
      <c r="F395" s="21"/>
      <c r="G395" s="243"/>
      <c r="H395" s="21"/>
      <c r="I395" s="21"/>
      <c r="J395" s="21"/>
      <c r="K395" s="21"/>
      <c r="L395" s="21"/>
      <c r="M395" s="21"/>
      <c r="N395" s="21"/>
      <c r="O395" s="21"/>
      <c r="P395" s="21"/>
      <c r="Q395" s="21"/>
      <c r="R395" s="21"/>
      <c r="S395" s="21"/>
      <c r="T395" s="21"/>
      <c r="U395" s="21"/>
      <c r="V395" s="21"/>
      <c r="W395" s="21"/>
      <c r="X395" s="21"/>
      <c r="Y395" s="21"/>
      <c r="Z395" s="21"/>
      <c r="AA395" s="21"/>
      <c r="AB395" s="21"/>
    </row>
    <row r="396" spans="1:28" x14ac:dyDescent="0.25">
      <c r="A396" s="21"/>
      <c r="B396" s="213"/>
      <c r="C396" s="21"/>
      <c r="D396" s="21"/>
      <c r="E396" s="21"/>
      <c r="F396" s="21"/>
      <c r="G396" s="243"/>
      <c r="H396" s="21"/>
      <c r="I396" s="21"/>
      <c r="J396" s="21"/>
      <c r="K396" s="21"/>
      <c r="L396" s="21"/>
      <c r="M396" s="21"/>
      <c r="N396" s="21"/>
      <c r="O396" s="21"/>
      <c r="P396" s="21"/>
      <c r="Q396" s="21"/>
      <c r="R396" s="21"/>
      <c r="S396" s="21"/>
      <c r="T396" s="21"/>
      <c r="U396" s="21"/>
      <c r="V396" s="21"/>
      <c r="W396" s="21"/>
      <c r="X396" s="21"/>
      <c r="Y396" s="21"/>
      <c r="Z396" s="21"/>
      <c r="AA396" s="21"/>
      <c r="AB396" s="21"/>
    </row>
    <row r="397" spans="1:28" x14ac:dyDescent="0.25">
      <c r="A397" s="21"/>
      <c r="B397" s="213"/>
      <c r="C397" s="21"/>
      <c r="D397" s="21"/>
      <c r="E397" s="21"/>
      <c r="F397" s="21"/>
      <c r="G397" s="243"/>
      <c r="H397" s="21"/>
      <c r="I397" s="21"/>
      <c r="J397" s="21"/>
      <c r="K397" s="21"/>
      <c r="L397" s="21"/>
      <c r="M397" s="21"/>
      <c r="N397" s="21"/>
      <c r="O397" s="21"/>
      <c r="P397" s="21"/>
      <c r="Q397" s="21"/>
      <c r="R397" s="21"/>
      <c r="S397" s="21"/>
      <c r="T397" s="21"/>
      <c r="U397" s="21"/>
      <c r="V397" s="21"/>
      <c r="W397" s="21"/>
      <c r="X397" s="21"/>
      <c r="Y397" s="21"/>
      <c r="Z397" s="21"/>
      <c r="AA397" s="21"/>
      <c r="AB397" s="21"/>
    </row>
    <row r="398" spans="1:28" x14ac:dyDescent="0.25">
      <c r="A398" s="21"/>
      <c r="B398" s="213"/>
      <c r="C398" s="21"/>
      <c r="D398" s="21"/>
      <c r="E398" s="21"/>
      <c r="F398" s="21"/>
      <c r="G398" s="243"/>
      <c r="H398" s="21"/>
      <c r="I398" s="21"/>
      <c r="J398" s="21"/>
      <c r="K398" s="21"/>
      <c r="L398" s="21"/>
      <c r="M398" s="21"/>
      <c r="N398" s="21"/>
      <c r="O398" s="21"/>
      <c r="P398" s="21"/>
      <c r="Q398" s="21"/>
      <c r="R398" s="21"/>
      <c r="S398" s="21"/>
      <c r="T398" s="21"/>
      <c r="U398" s="21"/>
      <c r="V398" s="21"/>
      <c r="W398" s="21"/>
      <c r="X398" s="21"/>
      <c r="Y398" s="21"/>
      <c r="Z398" s="21"/>
      <c r="AA398" s="21"/>
      <c r="AB398" s="21"/>
    </row>
    <row r="399" spans="1:28" x14ac:dyDescent="0.25">
      <c r="A399" s="21"/>
      <c r="B399" s="213"/>
      <c r="C399" s="21"/>
      <c r="D399" s="21"/>
      <c r="E399" s="21"/>
      <c r="F399" s="21"/>
      <c r="G399" s="243"/>
      <c r="H399" s="21"/>
      <c r="I399" s="21"/>
      <c r="J399" s="21"/>
      <c r="K399" s="21"/>
      <c r="L399" s="21"/>
      <c r="M399" s="21"/>
      <c r="N399" s="21"/>
      <c r="O399" s="21"/>
      <c r="P399" s="21"/>
      <c r="Q399" s="21"/>
      <c r="R399" s="21"/>
      <c r="S399" s="21"/>
      <c r="T399" s="21"/>
      <c r="U399" s="21"/>
      <c r="V399" s="21"/>
      <c r="W399" s="21"/>
      <c r="X399" s="21"/>
      <c r="Y399" s="21"/>
      <c r="Z399" s="21"/>
      <c r="AA399" s="21"/>
      <c r="AB399" s="21"/>
    </row>
    <row r="400" spans="1:28" x14ac:dyDescent="0.25">
      <c r="A400" s="21"/>
      <c r="B400" s="213"/>
      <c r="C400" s="21"/>
      <c r="D400" s="21"/>
      <c r="E400" s="21"/>
      <c r="F400" s="21"/>
      <c r="G400" s="243"/>
      <c r="H400" s="21"/>
      <c r="I400" s="21"/>
      <c r="J400" s="21"/>
      <c r="K400" s="21"/>
      <c r="L400" s="21"/>
      <c r="M400" s="21"/>
      <c r="N400" s="21"/>
      <c r="O400" s="21"/>
      <c r="P400" s="21"/>
      <c r="Q400" s="21"/>
      <c r="R400" s="21"/>
      <c r="S400" s="21"/>
      <c r="T400" s="21"/>
      <c r="U400" s="21"/>
      <c r="V400" s="21"/>
      <c r="W400" s="21"/>
      <c r="X400" s="21"/>
      <c r="Y400" s="21"/>
      <c r="Z400" s="21"/>
      <c r="AA400" s="21"/>
      <c r="AB400" s="21"/>
    </row>
    <row r="401" spans="1:28" x14ac:dyDescent="0.25">
      <c r="A401" s="21"/>
      <c r="B401" s="213"/>
      <c r="C401" s="21"/>
      <c r="D401" s="21"/>
      <c r="E401" s="21"/>
      <c r="F401" s="21"/>
      <c r="G401" s="243"/>
      <c r="H401" s="21"/>
      <c r="I401" s="21"/>
      <c r="J401" s="21"/>
      <c r="K401" s="21"/>
      <c r="L401" s="21"/>
      <c r="M401" s="21"/>
      <c r="N401" s="21"/>
      <c r="O401" s="21"/>
      <c r="P401" s="21"/>
      <c r="Q401" s="21"/>
      <c r="R401" s="21"/>
      <c r="S401" s="21"/>
      <c r="T401" s="21"/>
      <c r="U401" s="21"/>
      <c r="V401" s="21"/>
      <c r="W401" s="21"/>
      <c r="X401" s="21"/>
      <c r="Y401" s="21"/>
      <c r="Z401" s="21"/>
      <c r="AA401" s="21"/>
      <c r="AB401" s="21"/>
    </row>
    <row r="402" spans="1:28" x14ac:dyDescent="0.25">
      <c r="A402" s="21"/>
      <c r="B402" s="213"/>
      <c r="C402" s="21"/>
      <c r="D402" s="21"/>
      <c r="E402" s="21"/>
      <c r="F402" s="21"/>
      <c r="G402" s="243"/>
      <c r="H402" s="21"/>
      <c r="I402" s="21"/>
      <c r="J402" s="21"/>
      <c r="K402" s="21"/>
      <c r="L402" s="21"/>
      <c r="M402" s="21"/>
      <c r="N402" s="21"/>
      <c r="O402" s="21"/>
      <c r="P402" s="21"/>
      <c r="Q402" s="21"/>
      <c r="R402" s="21"/>
      <c r="S402" s="21"/>
      <c r="T402" s="21"/>
      <c r="U402" s="21"/>
      <c r="V402" s="21"/>
      <c r="W402" s="21"/>
      <c r="X402" s="21"/>
      <c r="Y402" s="21"/>
      <c r="Z402" s="21"/>
      <c r="AA402" s="21"/>
      <c r="AB402" s="21"/>
    </row>
    <row r="403" spans="1:28" x14ac:dyDescent="0.25">
      <c r="A403" s="21"/>
      <c r="B403" s="213"/>
      <c r="C403" s="21"/>
      <c r="D403" s="21"/>
      <c r="E403" s="21"/>
      <c r="F403" s="21"/>
      <c r="G403" s="243"/>
      <c r="H403" s="21"/>
      <c r="I403" s="21"/>
      <c r="J403" s="21"/>
      <c r="K403" s="21"/>
      <c r="L403" s="21"/>
      <c r="M403" s="21"/>
      <c r="N403" s="21"/>
      <c r="O403" s="21"/>
      <c r="P403" s="21"/>
      <c r="Q403" s="21"/>
      <c r="R403" s="21"/>
      <c r="S403" s="21"/>
      <c r="T403" s="21"/>
      <c r="U403" s="21"/>
      <c r="V403" s="21"/>
      <c r="W403" s="21"/>
      <c r="X403" s="21"/>
      <c r="Y403" s="21"/>
      <c r="Z403" s="21"/>
      <c r="AA403" s="21"/>
      <c r="AB403" s="21"/>
    </row>
    <row r="404" spans="1:28" x14ac:dyDescent="0.25">
      <c r="A404" s="21"/>
      <c r="B404" s="213"/>
      <c r="C404" s="21"/>
      <c r="D404" s="21"/>
      <c r="E404" s="21"/>
      <c r="F404" s="21"/>
      <c r="G404" s="243"/>
      <c r="H404" s="21"/>
      <c r="I404" s="21"/>
      <c r="J404" s="21"/>
      <c r="K404" s="21"/>
      <c r="L404" s="21"/>
      <c r="M404" s="21"/>
      <c r="N404" s="21"/>
      <c r="O404" s="21"/>
      <c r="P404" s="21"/>
      <c r="Q404" s="21"/>
      <c r="R404" s="21"/>
      <c r="S404" s="21"/>
      <c r="T404" s="21"/>
      <c r="U404" s="21"/>
      <c r="V404" s="21"/>
      <c r="W404" s="21"/>
      <c r="X404" s="21"/>
      <c r="Y404" s="21"/>
      <c r="Z404" s="21"/>
      <c r="AA404" s="21"/>
      <c r="AB404" s="21"/>
    </row>
    <row r="405" spans="1:28" x14ac:dyDescent="0.25">
      <c r="A405" s="21"/>
      <c r="B405" s="213"/>
      <c r="C405" s="21"/>
      <c r="D405" s="21"/>
      <c r="E405" s="21"/>
      <c r="F405" s="21"/>
      <c r="G405" s="243"/>
      <c r="H405" s="21"/>
      <c r="I405" s="21"/>
      <c r="J405" s="21"/>
      <c r="K405" s="21"/>
      <c r="L405" s="21"/>
      <c r="M405" s="21"/>
      <c r="N405" s="21"/>
      <c r="O405" s="21"/>
      <c r="P405" s="21"/>
      <c r="Q405" s="21"/>
      <c r="R405" s="21"/>
      <c r="S405" s="21"/>
      <c r="T405" s="21"/>
      <c r="U405" s="21"/>
      <c r="V405" s="21"/>
      <c r="W405" s="21"/>
      <c r="X405" s="21"/>
      <c r="Y405" s="21"/>
      <c r="Z405" s="21"/>
      <c r="AA405" s="21"/>
      <c r="AB405" s="21"/>
    </row>
    <row r="406" spans="1:28" x14ac:dyDescent="0.25">
      <c r="A406" s="21"/>
      <c r="B406" s="213"/>
      <c r="C406" s="21"/>
      <c r="D406" s="21"/>
      <c r="E406" s="21"/>
      <c r="F406" s="21"/>
      <c r="G406" s="243"/>
      <c r="H406" s="21"/>
      <c r="I406" s="21"/>
      <c r="J406" s="21"/>
      <c r="K406" s="21"/>
      <c r="L406" s="21"/>
      <c r="M406" s="21"/>
      <c r="N406" s="21"/>
      <c r="O406" s="21"/>
      <c r="P406" s="21"/>
      <c r="Q406" s="21"/>
      <c r="R406" s="21"/>
      <c r="S406" s="21"/>
      <c r="T406" s="21"/>
      <c r="U406" s="21"/>
      <c r="V406" s="21"/>
      <c r="W406" s="21"/>
      <c r="X406" s="21"/>
      <c r="Y406" s="21"/>
      <c r="Z406" s="21"/>
      <c r="AA406" s="21"/>
      <c r="AB406" s="21"/>
    </row>
    <row r="407" spans="1:28" x14ac:dyDescent="0.25">
      <c r="A407" s="21"/>
      <c r="B407" s="213"/>
      <c r="C407" s="21"/>
      <c r="D407" s="21"/>
      <c r="E407" s="21"/>
      <c r="F407" s="21"/>
      <c r="G407" s="243"/>
      <c r="H407" s="21"/>
      <c r="I407" s="21"/>
      <c r="J407" s="21"/>
      <c r="K407" s="21"/>
      <c r="L407" s="21"/>
      <c r="M407" s="21"/>
      <c r="N407" s="21"/>
      <c r="O407" s="21"/>
      <c r="P407" s="21"/>
      <c r="Q407" s="21"/>
      <c r="R407" s="21"/>
      <c r="S407" s="21"/>
      <c r="T407" s="21"/>
      <c r="U407" s="21"/>
      <c r="V407" s="21"/>
      <c r="W407" s="21"/>
      <c r="X407" s="21"/>
      <c r="Y407" s="21"/>
      <c r="Z407" s="21"/>
      <c r="AA407" s="21"/>
      <c r="AB407" s="21"/>
    </row>
    <row r="408" spans="1:28" x14ac:dyDescent="0.25">
      <c r="A408" s="21"/>
      <c r="B408" s="213"/>
      <c r="C408" s="21"/>
      <c r="D408" s="21"/>
      <c r="E408" s="21"/>
      <c r="F408" s="21"/>
      <c r="G408" s="243"/>
      <c r="H408" s="21"/>
      <c r="I408" s="21"/>
      <c r="J408" s="21"/>
      <c r="K408" s="21"/>
      <c r="L408" s="21"/>
      <c r="M408" s="21"/>
      <c r="N408" s="21"/>
      <c r="O408" s="21"/>
      <c r="P408" s="21"/>
      <c r="Q408" s="21"/>
      <c r="R408" s="21"/>
      <c r="S408" s="21"/>
      <c r="T408" s="21"/>
      <c r="U408" s="21"/>
      <c r="V408" s="21"/>
      <c r="W408" s="21"/>
      <c r="X408" s="21"/>
      <c r="Y408" s="21"/>
      <c r="Z408" s="21"/>
      <c r="AA408" s="21"/>
      <c r="AB408" s="21"/>
    </row>
    <row r="409" spans="1:28" x14ac:dyDescent="0.25">
      <c r="A409" s="21"/>
      <c r="B409" s="213"/>
      <c r="C409" s="21"/>
      <c r="D409" s="21"/>
      <c r="E409" s="21"/>
      <c r="F409" s="21"/>
      <c r="G409" s="243"/>
      <c r="H409" s="21"/>
      <c r="I409" s="21"/>
      <c r="J409" s="21"/>
      <c r="K409" s="21"/>
      <c r="L409" s="21"/>
      <c r="M409" s="21"/>
      <c r="N409" s="21"/>
      <c r="O409" s="21"/>
      <c r="P409" s="21"/>
      <c r="Q409" s="21"/>
      <c r="R409" s="21"/>
      <c r="S409" s="21"/>
      <c r="T409" s="21"/>
      <c r="U409" s="21"/>
      <c r="V409" s="21"/>
      <c r="W409" s="21"/>
      <c r="X409" s="21"/>
      <c r="Y409" s="21"/>
      <c r="Z409" s="21"/>
      <c r="AA409" s="21"/>
      <c r="AB409" s="21"/>
    </row>
    <row r="410" spans="1:28" x14ac:dyDescent="0.25">
      <c r="A410" s="21"/>
      <c r="B410" s="213"/>
      <c r="C410" s="21"/>
      <c r="D410" s="21"/>
      <c r="E410" s="21"/>
      <c r="F410" s="21"/>
      <c r="G410" s="243"/>
      <c r="H410" s="21"/>
      <c r="I410" s="21"/>
      <c r="J410" s="21"/>
      <c r="K410" s="21"/>
      <c r="L410" s="21"/>
      <c r="M410" s="21"/>
      <c r="N410" s="21"/>
      <c r="O410" s="21"/>
      <c r="P410" s="21"/>
      <c r="Q410" s="21"/>
      <c r="R410" s="21"/>
      <c r="S410" s="21"/>
      <c r="T410" s="21"/>
      <c r="U410" s="21"/>
      <c r="V410" s="21"/>
      <c r="W410" s="21"/>
      <c r="X410" s="21"/>
      <c r="Y410" s="21"/>
      <c r="Z410" s="21"/>
      <c r="AA410" s="21"/>
      <c r="AB410" s="21"/>
    </row>
    <row r="411" spans="1:28" x14ac:dyDescent="0.25">
      <c r="A411" s="21"/>
      <c r="B411" s="213"/>
      <c r="C411" s="21"/>
      <c r="D411" s="21"/>
      <c r="E411" s="21"/>
      <c r="F411" s="21"/>
      <c r="G411" s="243"/>
      <c r="H411" s="21"/>
      <c r="I411" s="21"/>
      <c r="J411" s="21"/>
      <c r="K411" s="21"/>
      <c r="L411" s="21"/>
      <c r="M411" s="21"/>
      <c r="N411" s="21"/>
      <c r="O411" s="21"/>
      <c r="P411" s="21"/>
      <c r="Q411" s="21"/>
      <c r="R411" s="21"/>
      <c r="S411" s="21"/>
      <c r="T411" s="21"/>
      <c r="U411" s="21"/>
      <c r="V411" s="21"/>
      <c r="W411" s="21"/>
      <c r="X411" s="21"/>
      <c r="Y411" s="21"/>
      <c r="Z411" s="21"/>
      <c r="AA411" s="21"/>
      <c r="AB411" s="21"/>
    </row>
    <row r="412" spans="1:28" x14ac:dyDescent="0.25">
      <c r="A412" s="21"/>
      <c r="B412" s="213"/>
      <c r="C412" s="21"/>
      <c r="D412" s="21"/>
      <c r="E412" s="21"/>
      <c r="F412" s="21"/>
      <c r="G412" s="243"/>
      <c r="H412" s="21"/>
      <c r="I412" s="21"/>
      <c r="J412" s="21"/>
      <c r="K412" s="21"/>
      <c r="L412" s="21"/>
      <c r="M412" s="21"/>
      <c r="N412" s="21"/>
      <c r="O412" s="21"/>
      <c r="P412" s="21"/>
      <c r="Q412" s="21"/>
      <c r="R412" s="21"/>
      <c r="S412" s="21"/>
      <c r="T412" s="21"/>
      <c r="U412" s="21"/>
      <c r="V412" s="21"/>
      <c r="W412" s="21"/>
      <c r="X412" s="21"/>
      <c r="Y412" s="21"/>
      <c r="Z412" s="21"/>
      <c r="AA412" s="21"/>
      <c r="AB412" s="21"/>
    </row>
    <row r="413" spans="1:28" x14ac:dyDescent="0.25">
      <c r="A413" s="21"/>
      <c r="B413" s="213"/>
      <c r="C413" s="21"/>
      <c r="D413" s="21"/>
      <c r="E413" s="21"/>
      <c r="F413" s="21"/>
      <c r="G413" s="243"/>
      <c r="H413" s="21"/>
      <c r="I413" s="21"/>
      <c r="J413" s="21"/>
      <c r="K413" s="21"/>
      <c r="L413" s="21"/>
      <c r="M413" s="21"/>
      <c r="N413" s="21"/>
      <c r="O413" s="21"/>
      <c r="P413" s="21"/>
      <c r="Q413" s="21"/>
      <c r="R413" s="21"/>
      <c r="S413" s="21"/>
      <c r="T413" s="21"/>
      <c r="U413" s="21"/>
      <c r="V413" s="21"/>
      <c r="W413" s="21"/>
      <c r="X413" s="21"/>
      <c r="Y413" s="21"/>
      <c r="Z413" s="21"/>
      <c r="AA413" s="21"/>
      <c r="AB413" s="21"/>
    </row>
    <row r="414" spans="1:28" x14ac:dyDescent="0.25">
      <c r="A414" s="21"/>
      <c r="B414" s="213"/>
      <c r="C414" s="21"/>
      <c r="D414" s="21"/>
      <c r="E414" s="21"/>
      <c r="F414" s="21"/>
      <c r="G414" s="243"/>
      <c r="H414" s="21"/>
      <c r="I414" s="21"/>
      <c r="J414" s="21"/>
      <c r="K414" s="21"/>
      <c r="L414" s="21"/>
      <c r="M414" s="21"/>
      <c r="N414" s="21"/>
      <c r="O414" s="21"/>
      <c r="P414" s="21"/>
      <c r="Q414" s="21"/>
      <c r="R414" s="21"/>
      <c r="S414" s="21"/>
      <c r="T414" s="21"/>
      <c r="U414" s="21"/>
      <c r="V414" s="21"/>
      <c r="W414" s="21"/>
      <c r="X414" s="21"/>
      <c r="Y414" s="21"/>
      <c r="Z414" s="21"/>
      <c r="AA414" s="21"/>
      <c r="AB414" s="21"/>
    </row>
    <row r="415" spans="1:28" x14ac:dyDescent="0.25">
      <c r="A415" s="21"/>
      <c r="B415" s="213"/>
      <c r="C415" s="21"/>
      <c r="D415" s="21"/>
      <c r="E415" s="21"/>
      <c r="F415" s="21"/>
      <c r="G415" s="243"/>
      <c r="H415" s="21"/>
      <c r="I415" s="21"/>
      <c r="J415" s="21"/>
      <c r="K415" s="21"/>
      <c r="L415" s="21"/>
      <c r="M415" s="21"/>
      <c r="N415" s="21"/>
      <c r="O415" s="21"/>
      <c r="P415" s="21"/>
      <c r="Q415" s="21"/>
      <c r="R415" s="21"/>
      <c r="S415" s="21"/>
      <c r="T415" s="21"/>
      <c r="U415" s="21"/>
      <c r="V415" s="21"/>
      <c r="W415" s="21"/>
      <c r="X415" s="21"/>
      <c r="Y415" s="21"/>
      <c r="Z415" s="21"/>
      <c r="AA415" s="21"/>
      <c r="AB415" s="21"/>
    </row>
    <row r="416" spans="1:28" x14ac:dyDescent="0.25">
      <c r="A416" s="21"/>
      <c r="B416" s="213"/>
      <c r="C416" s="21"/>
      <c r="D416" s="21"/>
      <c r="E416" s="21"/>
      <c r="F416" s="21"/>
      <c r="G416" s="243"/>
      <c r="H416" s="21"/>
      <c r="I416" s="21"/>
      <c r="J416" s="21"/>
      <c r="K416" s="21"/>
      <c r="L416" s="21"/>
      <c r="M416" s="21"/>
      <c r="N416" s="21"/>
      <c r="O416" s="21"/>
      <c r="P416" s="21"/>
      <c r="Q416" s="21"/>
      <c r="R416" s="21"/>
      <c r="S416" s="21"/>
      <c r="T416" s="21"/>
      <c r="U416" s="21"/>
      <c r="V416" s="21"/>
      <c r="W416" s="21"/>
      <c r="X416" s="21"/>
      <c r="Y416" s="21"/>
      <c r="Z416" s="21"/>
      <c r="AA416" s="21"/>
      <c r="AB416" s="21"/>
    </row>
    <row r="417" spans="1:28" x14ac:dyDescent="0.25">
      <c r="A417" s="21"/>
      <c r="B417" s="213"/>
      <c r="C417" s="21"/>
      <c r="D417" s="21"/>
      <c r="E417" s="21"/>
      <c r="F417" s="21"/>
      <c r="G417" s="243"/>
      <c r="H417" s="21"/>
      <c r="I417" s="21"/>
      <c r="J417" s="21"/>
      <c r="K417" s="21"/>
      <c r="L417" s="21"/>
      <c r="M417" s="21"/>
      <c r="N417" s="21"/>
      <c r="O417" s="21"/>
      <c r="P417" s="21"/>
      <c r="Q417" s="21"/>
      <c r="R417" s="21"/>
      <c r="S417" s="21"/>
      <c r="T417" s="21"/>
      <c r="U417" s="21"/>
      <c r="V417" s="21"/>
      <c r="W417" s="21"/>
      <c r="X417" s="21"/>
      <c r="Y417" s="21"/>
      <c r="Z417" s="21"/>
      <c r="AA417" s="21"/>
      <c r="AB417" s="21"/>
    </row>
    <row r="418" spans="1:28" x14ac:dyDescent="0.25">
      <c r="A418" s="21"/>
      <c r="B418" s="213"/>
      <c r="C418" s="21"/>
      <c r="D418" s="21"/>
      <c r="E418" s="21"/>
      <c r="F418" s="21"/>
      <c r="G418" s="243"/>
      <c r="H418" s="21"/>
      <c r="I418" s="21"/>
      <c r="J418" s="21"/>
      <c r="K418" s="21"/>
      <c r="L418" s="21"/>
      <c r="M418" s="21"/>
      <c r="N418" s="21"/>
      <c r="O418" s="21"/>
      <c r="P418" s="21"/>
      <c r="Q418" s="21"/>
      <c r="R418" s="21"/>
      <c r="S418" s="21"/>
      <c r="T418" s="21"/>
      <c r="U418" s="21"/>
      <c r="V418" s="21"/>
      <c r="W418" s="21"/>
      <c r="X418" s="21"/>
      <c r="Y418" s="21"/>
      <c r="Z418" s="21"/>
      <c r="AA418" s="21"/>
      <c r="AB418" s="21"/>
    </row>
    <row r="419" spans="1:28" x14ac:dyDescent="0.25">
      <c r="A419" s="21"/>
      <c r="B419" s="213"/>
      <c r="C419" s="21"/>
      <c r="D419" s="21"/>
      <c r="E419" s="21"/>
      <c r="F419" s="21"/>
      <c r="G419" s="243"/>
      <c r="H419" s="21"/>
      <c r="I419" s="21"/>
      <c r="J419" s="21"/>
      <c r="K419" s="21"/>
      <c r="L419" s="21"/>
      <c r="M419" s="21"/>
      <c r="N419" s="21"/>
      <c r="O419" s="21"/>
      <c r="P419" s="21"/>
      <c r="Q419" s="21"/>
      <c r="R419" s="21"/>
      <c r="S419" s="21"/>
      <c r="T419" s="21"/>
      <c r="U419" s="21"/>
      <c r="V419" s="21"/>
      <c r="W419" s="21"/>
      <c r="X419" s="21"/>
      <c r="Y419" s="21"/>
      <c r="Z419" s="21"/>
      <c r="AA419" s="21"/>
      <c r="AB419" s="21"/>
    </row>
    <row r="420" spans="1:28" x14ac:dyDescent="0.25">
      <c r="A420" s="21"/>
      <c r="B420" s="213"/>
      <c r="C420" s="21"/>
      <c r="D420" s="21"/>
      <c r="E420" s="21"/>
      <c r="F420" s="21"/>
      <c r="G420" s="243"/>
      <c r="H420" s="21"/>
      <c r="I420" s="21"/>
      <c r="J420" s="21"/>
      <c r="K420" s="21"/>
      <c r="L420" s="21"/>
      <c r="M420" s="21"/>
      <c r="N420" s="21"/>
      <c r="O420" s="21"/>
      <c r="P420" s="21"/>
      <c r="Q420" s="21"/>
      <c r="R420" s="21"/>
      <c r="S420" s="21"/>
      <c r="T420" s="21"/>
      <c r="U420" s="21"/>
      <c r="V420" s="21"/>
      <c r="W420" s="21"/>
      <c r="X420" s="21"/>
      <c r="Y420" s="21"/>
      <c r="Z420" s="21"/>
      <c r="AA420" s="21"/>
      <c r="AB420" s="21"/>
    </row>
    <row r="421" spans="1:28" x14ac:dyDescent="0.25">
      <c r="A421" s="21"/>
      <c r="B421" s="213"/>
      <c r="C421" s="21"/>
      <c r="D421" s="21"/>
      <c r="E421" s="21"/>
      <c r="F421" s="21"/>
      <c r="G421" s="243"/>
      <c r="H421" s="21"/>
      <c r="I421" s="21"/>
      <c r="J421" s="21"/>
      <c r="K421" s="21"/>
      <c r="L421" s="21"/>
      <c r="M421" s="21"/>
      <c r="N421" s="21"/>
      <c r="O421" s="21"/>
      <c r="P421" s="21"/>
      <c r="Q421" s="21"/>
      <c r="R421" s="21"/>
      <c r="S421" s="21"/>
      <c r="T421" s="21"/>
      <c r="U421" s="21"/>
      <c r="V421" s="21"/>
      <c r="W421" s="21"/>
      <c r="X421" s="21"/>
      <c r="Y421" s="21"/>
      <c r="Z421" s="21"/>
      <c r="AA421" s="21"/>
      <c r="AB421" s="21"/>
    </row>
    <row r="422" spans="1:28" x14ac:dyDescent="0.25">
      <c r="A422" s="21"/>
      <c r="B422" s="213"/>
      <c r="C422" s="21"/>
      <c r="D422" s="21"/>
      <c r="E422" s="21"/>
      <c r="F422" s="21"/>
      <c r="G422" s="243"/>
      <c r="H422" s="21"/>
      <c r="I422" s="21"/>
      <c r="J422" s="21"/>
      <c r="K422" s="21"/>
      <c r="L422" s="21"/>
      <c r="M422" s="21"/>
      <c r="N422" s="21"/>
      <c r="O422" s="21"/>
      <c r="P422" s="21"/>
      <c r="Q422" s="21"/>
      <c r="R422" s="21"/>
      <c r="S422" s="21"/>
      <c r="T422" s="21"/>
      <c r="U422" s="21"/>
      <c r="V422" s="21"/>
      <c r="W422" s="21"/>
      <c r="X422" s="21"/>
      <c r="Y422" s="21"/>
      <c r="Z422" s="21"/>
      <c r="AA422" s="21"/>
      <c r="AB422" s="21"/>
    </row>
    <row r="423" spans="1:28" x14ac:dyDescent="0.25">
      <c r="A423" s="21"/>
      <c r="B423" s="213"/>
      <c r="C423" s="21"/>
      <c r="D423" s="21"/>
      <c r="E423" s="21"/>
      <c r="F423" s="21"/>
      <c r="G423" s="243"/>
      <c r="H423" s="21"/>
      <c r="I423" s="21"/>
      <c r="J423" s="21"/>
      <c r="K423" s="21"/>
      <c r="L423" s="21"/>
      <c r="M423" s="21"/>
      <c r="N423" s="21"/>
      <c r="O423" s="21"/>
      <c r="P423" s="21"/>
      <c r="Q423" s="21"/>
      <c r="R423" s="21"/>
      <c r="S423" s="21"/>
      <c r="T423" s="21"/>
      <c r="U423" s="21"/>
      <c r="V423" s="21"/>
      <c r="W423" s="21"/>
      <c r="X423" s="21"/>
      <c r="Y423" s="21"/>
      <c r="Z423" s="21"/>
      <c r="AA423" s="21"/>
      <c r="AB423" s="21"/>
    </row>
    <row r="424" spans="1:28" x14ac:dyDescent="0.25">
      <c r="A424" s="21"/>
      <c r="B424" s="213"/>
      <c r="C424" s="21"/>
      <c r="D424" s="21"/>
      <c r="E424" s="21"/>
      <c r="F424" s="21"/>
      <c r="G424" s="243"/>
      <c r="H424" s="21"/>
      <c r="I424" s="21"/>
      <c r="J424" s="21"/>
      <c r="K424" s="21"/>
      <c r="L424" s="21"/>
      <c r="M424" s="21"/>
      <c r="N424" s="21"/>
      <c r="O424" s="21"/>
      <c r="P424" s="21"/>
      <c r="Q424" s="21"/>
      <c r="R424" s="21"/>
      <c r="S424" s="21"/>
      <c r="T424" s="21"/>
      <c r="U424" s="21"/>
      <c r="V424" s="21"/>
      <c r="W424" s="21"/>
      <c r="X424" s="21"/>
      <c r="Y424" s="21"/>
      <c r="Z424" s="21"/>
      <c r="AA424" s="21"/>
      <c r="AB424" s="21"/>
    </row>
    <row r="425" spans="1:28" x14ac:dyDescent="0.25">
      <c r="A425" s="21"/>
      <c r="B425" s="213"/>
      <c r="C425" s="21"/>
      <c r="D425" s="21"/>
      <c r="E425" s="21"/>
      <c r="F425" s="21"/>
      <c r="G425" s="243"/>
      <c r="H425" s="21"/>
      <c r="I425" s="21"/>
      <c r="J425" s="21"/>
      <c r="K425" s="21"/>
      <c r="L425" s="21"/>
      <c r="M425" s="21"/>
      <c r="N425" s="21"/>
      <c r="O425" s="21"/>
      <c r="P425" s="21"/>
      <c r="Q425" s="21"/>
      <c r="R425" s="21"/>
      <c r="S425" s="21"/>
      <c r="T425" s="21"/>
      <c r="U425" s="21"/>
      <c r="V425" s="21"/>
      <c r="W425" s="21"/>
      <c r="X425" s="21"/>
      <c r="Y425" s="21"/>
      <c r="Z425" s="21"/>
      <c r="AA425" s="21"/>
      <c r="AB425"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1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0" zoomScale="60" zoomScaleNormal="60" workbookViewId="0">
      <selection activeCell="P23" sqref="P23"/>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72" t="str">
        <f>'1. паспорт местоположение'!A5</f>
        <v>Год раскрытия информации: 2020 год</v>
      </c>
      <c r="B6" s="272"/>
      <c r="C6" s="272"/>
      <c r="D6" s="272"/>
      <c r="E6" s="272"/>
      <c r="F6" s="272"/>
      <c r="G6" s="272"/>
      <c r="H6" s="272"/>
      <c r="I6" s="272"/>
      <c r="J6" s="272"/>
      <c r="K6" s="272"/>
      <c r="L6" s="272"/>
      <c r="M6" s="272"/>
      <c r="N6" s="272"/>
      <c r="O6" s="272"/>
      <c r="P6" s="272"/>
      <c r="Q6" s="272"/>
      <c r="R6" s="272"/>
      <c r="S6" s="272"/>
      <c r="T6" s="272"/>
    </row>
    <row r="7" spans="1:20" s="10" customFormat="1" x14ac:dyDescent="0.2">
      <c r="A7" s="15">
        <v>3</v>
      </c>
      <c r="H7" s="14"/>
    </row>
    <row r="8" spans="1:20" s="10" customFormat="1" ht="18.75" x14ac:dyDescent="0.2">
      <c r="A8" s="276" t="s">
        <v>10</v>
      </c>
      <c r="B8" s="276"/>
      <c r="C8" s="276"/>
      <c r="D8" s="276"/>
      <c r="E8" s="276"/>
      <c r="F8" s="276"/>
      <c r="G8" s="276"/>
      <c r="H8" s="276"/>
      <c r="I8" s="276"/>
      <c r="J8" s="276"/>
      <c r="K8" s="276"/>
      <c r="L8" s="276"/>
      <c r="M8" s="276"/>
      <c r="N8" s="276"/>
      <c r="O8" s="276"/>
      <c r="P8" s="276"/>
      <c r="Q8" s="276"/>
      <c r="R8" s="276"/>
      <c r="S8" s="276"/>
      <c r="T8" s="276"/>
    </row>
    <row r="9" spans="1:20" s="10" customFormat="1" ht="18.75" x14ac:dyDescent="0.2">
      <c r="A9" s="276"/>
      <c r="B9" s="276"/>
      <c r="C9" s="276"/>
      <c r="D9" s="276"/>
      <c r="E9" s="276"/>
      <c r="F9" s="276"/>
      <c r="G9" s="276"/>
      <c r="H9" s="276"/>
      <c r="I9" s="276"/>
      <c r="J9" s="276"/>
      <c r="K9" s="276"/>
      <c r="L9" s="276"/>
      <c r="M9" s="276"/>
      <c r="N9" s="276"/>
      <c r="O9" s="276"/>
      <c r="P9" s="276"/>
      <c r="Q9" s="276"/>
      <c r="R9" s="276"/>
      <c r="S9" s="276"/>
      <c r="T9" s="276"/>
    </row>
    <row r="10" spans="1:20" s="10" customFormat="1" ht="18.75" customHeight="1" x14ac:dyDescent="0.2">
      <c r="A10" s="277" t="str">
        <f>'1. паспорт местоположение'!A9</f>
        <v>ООО "Электрические сети"</v>
      </c>
      <c r="B10" s="277"/>
      <c r="C10" s="277"/>
      <c r="D10" s="277"/>
      <c r="E10" s="277"/>
      <c r="F10" s="277"/>
      <c r="G10" s="277"/>
      <c r="H10" s="277"/>
      <c r="I10" s="277"/>
      <c r="J10" s="277"/>
      <c r="K10" s="277"/>
      <c r="L10" s="277"/>
      <c r="M10" s="277"/>
      <c r="N10" s="277"/>
      <c r="O10" s="277"/>
      <c r="P10" s="277"/>
      <c r="Q10" s="277"/>
      <c r="R10" s="277"/>
      <c r="S10" s="277"/>
      <c r="T10" s="277"/>
    </row>
    <row r="11" spans="1:20" s="10" customFormat="1" ht="18.75" customHeight="1" x14ac:dyDescent="0.2">
      <c r="A11" s="273" t="s">
        <v>9</v>
      </c>
      <c r="B11" s="273"/>
      <c r="C11" s="273"/>
      <c r="D11" s="273"/>
      <c r="E11" s="273"/>
      <c r="F11" s="273"/>
      <c r="G11" s="273"/>
      <c r="H11" s="273"/>
      <c r="I11" s="273"/>
      <c r="J11" s="273"/>
      <c r="K11" s="273"/>
      <c r="L11" s="273"/>
      <c r="M11" s="273"/>
      <c r="N11" s="273"/>
      <c r="O11" s="273"/>
      <c r="P11" s="273"/>
      <c r="Q11" s="273"/>
      <c r="R11" s="273"/>
      <c r="S11" s="273"/>
      <c r="T11" s="273"/>
    </row>
    <row r="12" spans="1:20" s="10" customFormat="1" ht="18.75" x14ac:dyDescent="0.2">
      <c r="A12" s="276"/>
      <c r="B12" s="276"/>
      <c r="C12" s="276"/>
      <c r="D12" s="276"/>
      <c r="E12" s="276"/>
      <c r="F12" s="276"/>
      <c r="G12" s="276"/>
      <c r="H12" s="276"/>
      <c r="I12" s="276"/>
      <c r="J12" s="276"/>
      <c r="K12" s="276"/>
      <c r="L12" s="276"/>
      <c r="M12" s="276"/>
      <c r="N12" s="276"/>
      <c r="O12" s="276"/>
      <c r="P12" s="276"/>
      <c r="Q12" s="276"/>
      <c r="R12" s="276"/>
      <c r="S12" s="276"/>
      <c r="T12" s="276"/>
    </row>
    <row r="13" spans="1:20" s="10" customFormat="1" ht="18.75" customHeight="1" x14ac:dyDescent="0.2">
      <c r="A13" s="277" t="str">
        <f>'1. паспорт местоположение'!A12</f>
        <v>Г</v>
      </c>
      <c r="B13" s="277"/>
      <c r="C13" s="277"/>
      <c r="D13" s="277"/>
      <c r="E13" s="277"/>
      <c r="F13" s="277"/>
      <c r="G13" s="277"/>
      <c r="H13" s="277"/>
      <c r="I13" s="277"/>
      <c r="J13" s="277"/>
      <c r="K13" s="277"/>
      <c r="L13" s="277"/>
      <c r="M13" s="277"/>
      <c r="N13" s="277"/>
      <c r="O13" s="277"/>
      <c r="P13" s="277"/>
      <c r="Q13" s="277"/>
      <c r="R13" s="277"/>
      <c r="S13" s="277"/>
      <c r="T13" s="277"/>
    </row>
    <row r="14" spans="1:20" s="10" customFormat="1" ht="18.75" customHeight="1" x14ac:dyDescent="0.2">
      <c r="A14" s="273" t="s">
        <v>8</v>
      </c>
      <c r="B14" s="273"/>
      <c r="C14" s="273"/>
      <c r="D14" s="273"/>
      <c r="E14" s="273"/>
      <c r="F14" s="273"/>
      <c r="G14" s="273"/>
      <c r="H14" s="273"/>
      <c r="I14" s="273"/>
      <c r="J14" s="273"/>
      <c r="K14" s="273"/>
      <c r="L14" s="273"/>
      <c r="M14" s="273"/>
      <c r="N14" s="273"/>
      <c r="O14" s="273"/>
      <c r="P14" s="273"/>
      <c r="Q14" s="273"/>
      <c r="R14" s="273"/>
      <c r="S14" s="273"/>
      <c r="T14" s="273"/>
    </row>
    <row r="15" spans="1:20" s="7" customFormat="1" ht="15.75" customHeight="1" x14ac:dyDescent="0.2">
      <c r="A15" s="284"/>
      <c r="B15" s="284"/>
      <c r="C15" s="284"/>
      <c r="D15" s="284"/>
      <c r="E15" s="284"/>
      <c r="F15" s="284"/>
      <c r="G15" s="284"/>
      <c r="H15" s="284"/>
      <c r="I15" s="284"/>
      <c r="J15" s="284"/>
      <c r="K15" s="284"/>
      <c r="L15" s="284"/>
      <c r="M15" s="284"/>
      <c r="N15" s="284"/>
      <c r="O15" s="284"/>
      <c r="P15" s="284"/>
      <c r="Q15" s="284"/>
      <c r="R15" s="284"/>
      <c r="S15" s="284"/>
      <c r="T15" s="284"/>
    </row>
    <row r="16" spans="1:20" s="2" customFormat="1" x14ac:dyDescent="0.2">
      <c r="A16" s="277" t="str">
        <f>'1. паспорт местоположение'!A15</f>
        <v>Технологическое присоединение энергопринимающих устройств потребителей максимальной мощностью до 15 кВт (2020г. II квартал)</v>
      </c>
      <c r="B16" s="277"/>
      <c r="C16" s="277"/>
      <c r="D16" s="277"/>
      <c r="E16" s="277"/>
      <c r="F16" s="277"/>
      <c r="G16" s="277"/>
      <c r="H16" s="277"/>
      <c r="I16" s="277"/>
      <c r="J16" s="277"/>
      <c r="K16" s="277"/>
      <c r="L16" s="277"/>
      <c r="M16" s="277"/>
      <c r="N16" s="277"/>
      <c r="O16" s="277"/>
      <c r="P16" s="277"/>
      <c r="Q16" s="277"/>
      <c r="R16" s="277"/>
      <c r="S16" s="277"/>
      <c r="T16" s="277"/>
    </row>
    <row r="17" spans="1:113" s="2" customFormat="1" ht="15" customHeight="1" x14ac:dyDescent="0.2">
      <c r="A17" s="273" t="s">
        <v>7</v>
      </c>
      <c r="B17" s="273"/>
      <c r="C17" s="273"/>
      <c r="D17" s="273"/>
      <c r="E17" s="273"/>
      <c r="F17" s="273"/>
      <c r="G17" s="273"/>
      <c r="H17" s="273"/>
      <c r="I17" s="273"/>
      <c r="J17" s="273"/>
      <c r="K17" s="273"/>
      <c r="L17" s="273"/>
      <c r="M17" s="273"/>
      <c r="N17" s="273"/>
      <c r="O17" s="273"/>
      <c r="P17" s="273"/>
      <c r="Q17" s="273"/>
      <c r="R17" s="273"/>
      <c r="S17" s="273"/>
      <c r="T17" s="273"/>
    </row>
    <row r="18" spans="1:113" s="2"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2" customFormat="1" ht="15" customHeight="1" x14ac:dyDescent="0.2">
      <c r="A19" s="275" t="s">
        <v>453</v>
      </c>
      <c r="B19" s="275"/>
      <c r="C19" s="275"/>
      <c r="D19" s="275"/>
      <c r="E19" s="275"/>
      <c r="F19" s="275"/>
      <c r="G19" s="275"/>
      <c r="H19" s="275"/>
      <c r="I19" s="275"/>
      <c r="J19" s="275"/>
      <c r="K19" s="275"/>
      <c r="L19" s="275"/>
      <c r="M19" s="275"/>
      <c r="N19" s="275"/>
      <c r="O19" s="275"/>
      <c r="P19" s="275"/>
      <c r="Q19" s="275"/>
      <c r="R19" s="275"/>
      <c r="S19" s="275"/>
      <c r="T19" s="275"/>
    </row>
    <row r="20" spans="1:113" s="52" customFormat="1" ht="21" customHeight="1" x14ac:dyDescent="0.25">
      <c r="A20" s="288"/>
      <c r="B20" s="288"/>
      <c r="C20" s="288"/>
      <c r="D20" s="288"/>
      <c r="E20" s="288"/>
      <c r="F20" s="288"/>
      <c r="G20" s="288"/>
      <c r="H20" s="288"/>
      <c r="I20" s="288"/>
      <c r="J20" s="288"/>
      <c r="K20" s="288"/>
      <c r="L20" s="288"/>
      <c r="M20" s="288"/>
      <c r="N20" s="288"/>
      <c r="O20" s="288"/>
      <c r="P20" s="288"/>
      <c r="Q20" s="288"/>
      <c r="R20" s="288"/>
      <c r="S20" s="288"/>
      <c r="T20" s="288"/>
    </row>
    <row r="21" spans="1:113" ht="46.5" customHeight="1" x14ac:dyDescent="0.25">
      <c r="A21" s="289" t="s">
        <v>6</v>
      </c>
      <c r="B21" s="292" t="s">
        <v>221</v>
      </c>
      <c r="C21" s="293"/>
      <c r="D21" s="296" t="s">
        <v>119</v>
      </c>
      <c r="E21" s="292" t="s">
        <v>480</v>
      </c>
      <c r="F21" s="293"/>
      <c r="G21" s="292" t="s">
        <v>243</v>
      </c>
      <c r="H21" s="293"/>
      <c r="I21" s="292" t="s">
        <v>118</v>
      </c>
      <c r="J21" s="293"/>
      <c r="K21" s="296" t="s">
        <v>117</v>
      </c>
      <c r="L21" s="292" t="s">
        <v>116</v>
      </c>
      <c r="M21" s="293"/>
      <c r="N21" s="292" t="s">
        <v>477</v>
      </c>
      <c r="O21" s="293"/>
      <c r="P21" s="296" t="s">
        <v>115</v>
      </c>
      <c r="Q21" s="285" t="s">
        <v>114</v>
      </c>
      <c r="R21" s="286"/>
      <c r="S21" s="285" t="s">
        <v>113</v>
      </c>
      <c r="T21" s="287"/>
    </row>
    <row r="22" spans="1:113" ht="204.75" customHeight="1" x14ac:dyDescent="0.25">
      <c r="A22" s="290"/>
      <c r="B22" s="294"/>
      <c r="C22" s="295"/>
      <c r="D22" s="299"/>
      <c r="E22" s="294"/>
      <c r="F22" s="295"/>
      <c r="G22" s="294"/>
      <c r="H22" s="295"/>
      <c r="I22" s="294"/>
      <c r="J22" s="295"/>
      <c r="K22" s="297"/>
      <c r="L22" s="294"/>
      <c r="M22" s="295"/>
      <c r="N22" s="294"/>
      <c r="O22" s="295"/>
      <c r="P22" s="297"/>
      <c r="Q22" s="104" t="s">
        <v>112</v>
      </c>
      <c r="R22" s="104" t="s">
        <v>452</v>
      </c>
      <c r="S22" s="104" t="s">
        <v>111</v>
      </c>
      <c r="T22" s="104" t="s">
        <v>110</v>
      </c>
    </row>
    <row r="23" spans="1:113" ht="51.75" customHeight="1" x14ac:dyDescent="0.25">
      <c r="A23" s="291"/>
      <c r="B23" s="174" t="s">
        <v>108</v>
      </c>
      <c r="C23" s="174" t="s">
        <v>109</v>
      </c>
      <c r="D23" s="297"/>
      <c r="E23" s="174" t="s">
        <v>108</v>
      </c>
      <c r="F23" s="174" t="s">
        <v>109</v>
      </c>
      <c r="G23" s="174" t="s">
        <v>108</v>
      </c>
      <c r="H23" s="174" t="s">
        <v>109</v>
      </c>
      <c r="I23" s="174" t="s">
        <v>108</v>
      </c>
      <c r="J23" s="174" t="s">
        <v>109</v>
      </c>
      <c r="K23" s="174" t="s">
        <v>108</v>
      </c>
      <c r="L23" s="174" t="s">
        <v>108</v>
      </c>
      <c r="M23" s="174" t="s">
        <v>109</v>
      </c>
      <c r="N23" s="174" t="s">
        <v>108</v>
      </c>
      <c r="O23" s="174" t="s">
        <v>109</v>
      </c>
      <c r="P23" s="175" t="s">
        <v>108</v>
      </c>
      <c r="Q23" s="104" t="s">
        <v>108</v>
      </c>
      <c r="R23" s="104" t="s">
        <v>108</v>
      </c>
      <c r="S23" s="104" t="s">
        <v>108</v>
      </c>
      <c r="T23" s="104" t="s">
        <v>108</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ht="55.5" customHeight="1" x14ac:dyDescent="0.25">
      <c r="A25" s="106"/>
      <c r="B25" s="106"/>
      <c r="C25" s="106"/>
      <c r="D25" s="104"/>
      <c r="E25" s="106"/>
      <c r="F25" s="106"/>
      <c r="G25" s="106"/>
      <c r="H25" s="106"/>
      <c r="I25" s="106"/>
      <c r="J25" s="106"/>
      <c r="K25" s="106"/>
      <c r="L25" s="106"/>
      <c r="M25" s="106"/>
      <c r="N25" s="106"/>
      <c r="O25" s="106"/>
      <c r="P25" s="106"/>
      <c r="Q25" s="106"/>
      <c r="R25" s="106"/>
      <c r="S25" s="106"/>
      <c r="T25" s="106"/>
    </row>
    <row r="26" spans="1:113" s="50" customFormat="1" ht="12.75" x14ac:dyDescent="0.2">
      <c r="B26" s="51"/>
      <c r="C26" s="51"/>
      <c r="K26" s="51"/>
    </row>
    <row r="27" spans="1:113" s="50" customFormat="1" x14ac:dyDescent="0.25">
      <c r="B27" s="48" t="s">
        <v>107</v>
      </c>
      <c r="C27" s="48"/>
      <c r="D27" s="48"/>
      <c r="E27" s="48"/>
      <c r="F27" s="48"/>
      <c r="G27" s="48"/>
      <c r="H27" s="48"/>
      <c r="I27" s="48"/>
      <c r="J27" s="48"/>
      <c r="K27" s="48"/>
      <c r="L27" s="48"/>
      <c r="M27" s="48"/>
      <c r="N27" s="48"/>
      <c r="O27" s="48"/>
      <c r="P27" s="48"/>
      <c r="Q27" s="48"/>
      <c r="R27" s="48"/>
    </row>
    <row r="28" spans="1:113" x14ac:dyDescent="0.25">
      <c r="B28" s="298" t="s">
        <v>486</v>
      </c>
      <c r="C28" s="298"/>
      <c r="D28" s="298"/>
      <c r="E28" s="298"/>
      <c r="F28" s="298"/>
      <c r="G28" s="298"/>
      <c r="H28" s="298"/>
      <c r="I28" s="298"/>
      <c r="J28" s="298"/>
      <c r="K28" s="298"/>
      <c r="L28" s="298"/>
      <c r="M28" s="298"/>
      <c r="N28" s="298"/>
      <c r="O28" s="298"/>
      <c r="P28" s="298"/>
      <c r="Q28" s="298"/>
      <c r="R28" s="298"/>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451</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106</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105</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5" customFormat="1" x14ac:dyDescent="0.25">
      <c r="B33" s="47" t="s">
        <v>104</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103</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102</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101</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100</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99</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98</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view="pageBreakPreview" topLeftCell="A33" zoomScale="70" zoomScaleSheetLayoutView="70" workbookViewId="0">
      <selection activeCell="R50" sqref="R50:R51"/>
    </sheetView>
  </sheetViews>
  <sheetFormatPr defaultColWidth="10.7109375" defaultRowHeight="15.75" x14ac:dyDescent="0.25"/>
  <cols>
    <col min="1" max="1" width="10.7109375" style="44"/>
    <col min="2" max="3" width="22.85546875" style="223" customWidth="1"/>
    <col min="4" max="5" width="22.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4.85546875" style="44" customWidth="1"/>
    <col min="12" max="12" width="14.5703125" style="44" customWidth="1"/>
    <col min="13" max="13" width="12.140625" style="44" customWidth="1"/>
    <col min="14" max="14" width="13.7109375" style="44" customWidth="1"/>
    <col min="15" max="15" width="8.7109375" style="44" customWidth="1"/>
    <col min="16" max="16" width="10.7109375" style="44" customWidth="1"/>
    <col min="17" max="17" width="11.85546875" style="44" customWidth="1"/>
    <col min="18" max="18" width="12" style="44" customWidth="1"/>
    <col min="19" max="19" width="20.5703125" style="44" customWidth="1"/>
    <col min="20" max="20" width="22.42578125" style="44" customWidth="1"/>
    <col min="21" max="21" width="30.7109375" style="44" customWidth="1"/>
    <col min="22" max="22" width="8.7109375" style="44" customWidth="1"/>
    <col min="23" max="23" width="9.42578125" style="44" customWidth="1"/>
    <col min="24" max="24" width="24.5703125" style="44" customWidth="1"/>
    <col min="25" max="25" width="16.5703125" style="44" customWidth="1"/>
    <col min="26" max="26" width="18.5703125" style="44" customWidth="1"/>
    <col min="27" max="27" width="45.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69</v>
      </c>
    </row>
    <row r="2" spans="1:27" s="10" customFormat="1" ht="18.75" customHeight="1" x14ac:dyDescent="0.3">
      <c r="B2" s="224"/>
      <c r="C2" s="225"/>
      <c r="E2" s="16"/>
      <c r="Q2" s="14"/>
      <c r="R2" s="14"/>
      <c r="AA2" s="13" t="s">
        <v>11</v>
      </c>
    </row>
    <row r="3" spans="1:27" s="10" customFormat="1" ht="18.75" customHeight="1" x14ac:dyDescent="0.3">
      <c r="B3" s="224"/>
      <c r="C3" s="225"/>
      <c r="E3" s="16"/>
      <c r="Q3" s="14"/>
      <c r="R3" s="14"/>
      <c r="AA3" s="13" t="s">
        <v>68</v>
      </c>
    </row>
    <row r="4" spans="1:27" s="10" customFormat="1" x14ac:dyDescent="0.2">
      <c r="B4" s="224"/>
      <c r="C4" s="225"/>
      <c r="E4" s="15"/>
      <c r="Q4" s="14"/>
      <c r="R4" s="14"/>
    </row>
    <row r="5" spans="1:27" s="10" customFormat="1" x14ac:dyDescent="0.2">
      <c r="A5" s="272" t="str">
        <f>'1. паспорт местоположение'!A5</f>
        <v>Год раскрытия информации: 2020 год</v>
      </c>
      <c r="B5" s="272"/>
      <c r="C5" s="272"/>
      <c r="D5" s="272"/>
      <c r="E5" s="272"/>
      <c r="F5" s="272"/>
      <c r="G5" s="272"/>
      <c r="H5" s="272"/>
      <c r="I5" s="272"/>
      <c r="J5" s="272"/>
      <c r="K5" s="272"/>
      <c r="L5" s="272"/>
      <c r="M5" s="272"/>
      <c r="N5" s="272"/>
      <c r="O5" s="272"/>
      <c r="P5" s="272"/>
      <c r="Q5" s="272"/>
      <c r="R5" s="272"/>
      <c r="S5" s="272"/>
      <c r="T5" s="272"/>
      <c r="U5" s="272"/>
      <c r="V5" s="272"/>
      <c r="W5" s="272"/>
      <c r="X5" s="272"/>
      <c r="Y5" s="272"/>
      <c r="Z5" s="272"/>
      <c r="AA5" s="272"/>
    </row>
    <row r="6" spans="1:27" s="10" customFormat="1" x14ac:dyDescent="0.2">
      <c r="A6" s="177"/>
      <c r="B6" s="221"/>
      <c r="C6" s="226"/>
      <c r="D6" s="177"/>
      <c r="E6" s="177"/>
      <c r="F6" s="177"/>
      <c r="G6" s="177"/>
      <c r="H6" s="177"/>
      <c r="I6" s="177"/>
      <c r="J6" s="177"/>
      <c r="K6" s="177"/>
      <c r="L6" s="177"/>
      <c r="M6" s="177"/>
      <c r="N6" s="177"/>
      <c r="O6" s="177"/>
      <c r="P6" s="177"/>
      <c r="Q6" s="177"/>
      <c r="R6" s="177"/>
      <c r="S6" s="177"/>
      <c r="T6" s="177"/>
    </row>
    <row r="7" spans="1:27" s="10" customFormat="1" ht="18.75" x14ac:dyDescent="0.2">
      <c r="B7" s="224"/>
      <c r="C7" s="225"/>
      <c r="E7" s="276" t="s">
        <v>10</v>
      </c>
      <c r="F7" s="276"/>
      <c r="G7" s="276"/>
      <c r="H7" s="276"/>
      <c r="I7" s="276"/>
      <c r="J7" s="276"/>
      <c r="K7" s="276"/>
      <c r="L7" s="276"/>
      <c r="M7" s="276"/>
      <c r="N7" s="276"/>
      <c r="O7" s="276"/>
      <c r="P7" s="276"/>
      <c r="Q7" s="276"/>
      <c r="R7" s="276"/>
      <c r="S7" s="276"/>
      <c r="T7" s="276"/>
      <c r="U7" s="276"/>
      <c r="V7" s="276"/>
      <c r="W7" s="276"/>
      <c r="X7" s="276"/>
      <c r="Y7" s="276"/>
    </row>
    <row r="8" spans="1:27" s="10" customFormat="1" ht="18.75" x14ac:dyDescent="0.2">
      <c r="B8" s="224"/>
      <c r="C8" s="225"/>
      <c r="E8" s="12"/>
      <c r="F8" s="12"/>
      <c r="G8" s="12"/>
      <c r="H8" s="12"/>
      <c r="I8" s="12"/>
      <c r="J8" s="12"/>
      <c r="K8" s="12"/>
      <c r="L8" s="12"/>
      <c r="M8" s="12"/>
      <c r="N8" s="12"/>
      <c r="O8" s="12"/>
      <c r="P8" s="12"/>
      <c r="Q8" s="12"/>
      <c r="R8" s="12"/>
      <c r="S8" s="11"/>
      <c r="T8" s="11"/>
      <c r="U8" s="11"/>
      <c r="V8" s="11"/>
      <c r="W8" s="11"/>
    </row>
    <row r="9" spans="1:27" s="10" customFormat="1" ht="18.75" customHeight="1" x14ac:dyDescent="0.2">
      <c r="B9" s="224"/>
      <c r="C9" s="225"/>
      <c r="E9" s="277" t="str">
        <f>'1. паспорт местоположение'!A9</f>
        <v>ООО "Электрические сети"</v>
      </c>
      <c r="F9" s="277"/>
      <c r="G9" s="277"/>
      <c r="H9" s="277"/>
      <c r="I9" s="277"/>
      <c r="J9" s="277"/>
      <c r="K9" s="277"/>
      <c r="L9" s="277"/>
      <c r="M9" s="277"/>
      <c r="N9" s="277"/>
      <c r="O9" s="277"/>
      <c r="P9" s="277"/>
      <c r="Q9" s="277"/>
      <c r="R9" s="277"/>
      <c r="S9" s="277"/>
      <c r="T9" s="277"/>
      <c r="U9" s="277"/>
      <c r="V9" s="277"/>
      <c r="W9" s="277"/>
      <c r="X9" s="277"/>
      <c r="Y9" s="277"/>
    </row>
    <row r="10" spans="1:27" s="10" customFormat="1" ht="18.75" customHeight="1" x14ac:dyDescent="0.2">
      <c r="B10" s="224"/>
      <c r="C10" s="225"/>
      <c r="E10" s="273" t="s">
        <v>9</v>
      </c>
      <c r="F10" s="273"/>
      <c r="G10" s="273"/>
      <c r="H10" s="273"/>
      <c r="I10" s="273"/>
      <c r="J10" s="273"/>
      <c r="K10" s="273"/>
      <c r="L10" s="273"/>
      <c r="M10" s="273"/>
      <c r="N10" s="273"/>
      <c r="O10" s="273"/>
      <c r="P10" s="273"/>
      <c r="Q10" s="273"/>
      <c r="R10" s="273"/>
      <c r="S10" s="273"/>
      <c r="T10" s="273"/>
      <c r="U10" s="273"/>
      <c r="V10" s="273"/>
      <c r="W10" s="273"/>
      <c r="X10" s="273"/>
      <c r="Y10" s="273"/>
    </row>
    <row r="11" spans="1:27" s="10" customFormat="1" ht="18.75" x14ac:dyDescent="0.2">
      <c r="B11" s="224"/>
      <c r="C11" s="225"/>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B12" s="224"/>
      <c r="C12" s="225"/>
      <c r="E12" s="277" t="str">
        <f>'1. паспорт местоположение'!A12</f>
        <v>Г</v>
      </c>
      <c r="F12" s="277"/>
      <c r="G12" s="277"/>
      <c r="H12" s="277"/>
      <c r="I12" s="277"/>
      <c r="J12" s="277"/>
      <c r="K12" s="277"/>
      <c r="L12" s="277"/>
      <c r="M12" s="277"/>
      <c r="N12" s="277"/>
      <c r="O12" s="277"/>
      <c r="P12" s="277"/>
      <c r="Q12" s="277"/>
      <c r="R12" s="277"/>
      <c r="S12" s="277"/>
      <c r="T12" s="277"/>
      <c r="U12" s="277"/>
      <c r="V12" s="277"/>
      <c r="W12" s="277"/>
      <c r="X12" s="277"/>
      <c r="Y12" s="277"/>
    </row>
    <row r="13" spans="1:27" s="10" customFormat="1" ht="18.75" customHeight="1" x14ac:dyDescent="0.2">
      <c r="B13" s="224"/>
      <c r="C13" s="225"/>
      <c r="E13" s="273" t="s">
        <v>8</v>
      </c>
      <c r="F13" s="273"/>
      <c r="G13" s="273"/>
      <c r="H13" s="273"/>
      <c r="I13" s="273"/>
      <c r="J13" s="273"/>
      <c r="K13" s="273"/>
      <c r="L13" s="273"/>
      <c r="M13" s="273"/>
      <c r="N13" s="273"/>
      <c r="O13" s="273"/>
      <c r="P13" s="273"/>
      <c r="Q13" s="273"/>
      <c r="R13" s="273"/>
      <c r="S13" s="273"/>
      <c r="T13" s="273"/>
      <c r="U13" s="273"/>
      <c r="V13" s="273"/>
      <c r="W13" s="273"/>
      <c r="X13" s="273"/>
      <c r="Y13" s="273"/>
    </row>
    <row r="14" spans="1:27" s="7" customFormat="1" ht="15.75" customHeight="1" x14ac:dyDescent="0.2">
      <c r="B14" s="227"/>
      <c r="C14" s="228"/>
      <c r="E14" s="8"/>
      <c r="F14" s="8"/>
      <c r="G14" s="8"/>
      <c r="H14" s="8"/>
      <c r="I14" s="8"/>
      <c r="J14" s="8"/>
      <c r="K14" s="8"/>
      <c r="L14" s="8"/>
      <c r="M14" s="8"/>
      <c r="N14" s="8"/>
      <c r="O14" s="8"/>
      <c r="P14" s="8"/>
      <c r="Q14" s="8"/>
      <c r="R14" s="8"/>
      <c r="S14" s="8"/>
      <c r="T14" s="8"/>
      <c r="U14" s="8"/>
      <c r="V14" s="8"/>
      <c r="W14" s="8"/>
    </row>
    <row r="15" spans="1:27" s="2" customFormat="1" x14ac:dyDescent="0.2">
      <c r="B15" s="229"/>
      <c r="C15" s="230"/>
      <c r="E15" s="277" t="str">
        <f>'1. паспорт местоположение'!A15</f>
        <v>Технологическое присоединение энергопринимающих устройств потребителей максимальной мощностью до 15 кВт (2020г. II квартал)</v>
      </c>
      <c r="F15" s="277"/>
      <c r="G15" s="277"/>
      <c r="H15" s="277"/>
      <c r="I15" s="277"/>
      <c r="J15" s="277"/>
      <c r="K15" s="277"/>
      <c r="L15" s="277"/>
      <c r="M15" s="277"/>
      <c r="N15" s="277"/>
      <c r="O15" s="277"/>
      <c r="P15" s="277"/>
      <c r="Q15" s="277"/>
      <c r="R15" s="277"/>
      <c r="S15" s="277"/>
      <c r="T15" s="277"/>
      <c r="U15" s="277"/>
      <c r="V15" s="277"/>
      <c r="W15" s="277"/>
      <c r="X15" s="277"/>
      <c r="Y15" s="277"/>
    </row>
    <row r="16" spans="1:27" s="2" customFormat="1" ht="15" customHeight="1" x14ac:dyDescent="0.2">
      <c r="B16" s="229"/>
      <c r="C16" s="230"/>
      <c r="E16" s="273" t="s">
        <v>7</v>
      </c>
      <c r="F16" s="273"/>
      <c r="G16" s="273"/>
      <c r="H16" s="273"/>
      <c r="I16" s="273"/>
      <c r="J16" s="273"/>
      <c r="K16" s="273"/>
      <c r="L16" s="273"/>
      <c r="M16" s="273"/>
      <c r="N16" s="273"/>
      <c r="O16" s="273"/>
      <c r="P16" s="273"/>
      <c r="Q16" s="273"/>
      <c r="R16" s="273"/>
      <c r="S16" s="273"/>
      <c r="T16" s="273"/>
      <c r="U16" s="273"/>
      <c r="V16" s="273"/>
      <c r="W16" s="273"/>
      <c r="X16" s="273"/>
      <c r="Y16" s="273"/>
    </row>
    <row r="17" spans="1:27" s="2" customFormat="1" ht="15" customHeight="1" x14ac:dyDescent="0.2">
      <c r="B17" s="229"/>
      <c r="C17" s="230"/>
      <c r="E17" s="3"/>
      <c r="F17" s="3"/>
      <c r="G17" s="3"/>
      <c r="H17" s="3"/>
      <c r="I17" s="3"/>
      <c r="J17" s="3"/>
      <c r="K17" s="3"/>
      <c r="L17" s="3"/>
      <c r="M17" s="3"/>
      <c r="N17" s="3"/>
      <c r="O17" s="3"/>
      <c r="P17" s="3"/>
      <c r="Q17" s="3"/>
      <c r="R17" s="3"/>
      <c r="S17" s="3"/>
      <c r="T17" s="3"/>
      <c r="U17" s="3"/>
      <c r="V17" s="3"/>
      <c r="W17" s="3"/>
    </row>
    <row r="18" spans="1:27" s="2" customFormat="1" ht="15" customHeight="1" x14ac:dyDescent="0.2">
      <c r="B18" s="229"/>
      <c r="C18" s="230"/>
      <c r="E18" s="275"/>
      <c r="F18" s="275"/>
      <c r="G18" s="275"/>
      <c r="H18" s="275"/>
      <c r="I18" s="275"/>
      <c r="J18" s="275"/>
      <c r="K18" s="275"/>
      <c r="L18" s="275"/>
      <c r="M18" s="275"/>
      <c r="N18" s="275"/>
      <c r="O18" s="275"/>
      <c r="P18" s="275"/>
      <c r="Q18" s="275"/>
      <c r="R18" s="275"/>
      <c r="S18" s="275"/>
      <c r="T18" s="275"/>
      <c r="U18" s="275"/>
      <c r="V18" s="275"/>
      <c r="W18" s="275"/>
      <c r="X18" s="275"/>
      <c r="Y18" s="275"/>
    </row>
    <row r="19" spans="1:27" ht="25.5" customHeight="1" x14ac:dyDescent="0.25">
      <c r="A19" s="275" t="s">
        <v>455</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7" s="52" customFormat="1" ht="21" customHeight="1" x14ac:dyDescent="0.25">
      <c r="B20" s="231"/>
      <c r="C20" s="231"/>
    </row>
    <row r="21" spans="1:27" x14ac:dyDescent="0.25">
      <c r="A21" s="300" t="s">
        <v>6</v>
      </c>
      <c r="B21" s="302" t="s">
        <v>462</v>
      </c>
      <c r="C21" s="303"/>
      <c r="D21" s="302" t="s">
        <v>464</v>
      </c>
      <c r="E21" s="303"/>
      <c r="F21" s="285" t="s">
        <v>94</v>
      </c>
      <c r="G21" s="287"/>
      <c r="H21" s="287"/>
      <c r="I21" s="286"/>
      <c r="J21" s="300" t="s">
        <v>465</v>
      </c>
      <c r="K21" s="302" t="s">
        <v>466</v>
      </c>
      <c r="L21" s="303"/>
      <c r="M21" s="302" t="s">
        <v>671</v>
      </c>
      <c r="N21" s="303"/>
      <c r="O21" s="302" t="s">
        <v>454</v>
      </c>
      <c r="P21" s="303"/>
      <c r="Q21" s="302" t="s">
        <v>123</v>
      </c>
      <c r="R21" s="303"/>
      <c r="S21" s="300" t="s">
        <v>122</v>
      </c>
      <c r="T21" s="300" t="s">
        <v>467</v>
      </c>
      <c r="U21" s="300" t="s">
        <v>463</v>
      </c>
      <c r="V21" s="302" t="s">
        <v>517</v>
      </c>
      <c r="W21" s="303"/>
      <c r="X21" s="285" t="s">
        <v>114</v>
      </c>
      <c r="Y21" s="287"/>
      <c r="Z21" s="285" t="s">
        <v>113</v>
      </c>
      <c r="AA21" s="287"/>
    </row>
    <row r="22" spans="1:27" ht="141.75" x14ac:dyDescent="0.25">
      <c r="A22" s="306"/>
      <c r="B22" s="304"/>
      <c r="C22" s="305"/>
      <c r="D22" s="304"/>
      <c r="E22" s="305"/>
      <c r="F22" s="285" t="s">
        <v>121</v>
      </c>
      <c r="G22" s="286"/>
      <c r="H22" s="285" t="s">
        <v>120</v>
      </c>
      <c r="I22" s="286"/>
      <c r="J22" s="301"/>
      <c r="K22" s="304"/>
      <c r="L22" s="305"/>
      <c r="M22" s="304"/>
      <c r="N22" s="305"/>
      <c r="O22" s="304"/>
      <c r="P22" s="305"/>
      <c r="Q22" s="304"/>
      <c r="R22" s="305"/>
      <c r="S22" s="301"/>
      <c r="T22" s="301"/>
      <c r="U22" s="301"/>
      <c r="V22" s="304"/>
      <c r="W22" s="305"/>
      <c r="X22" s="104" t="s">
        <v>112</v>
      </c>
      <c r="Y22" s="104" t="s">
        <v>452</v>
      </c>
      <c r="Z22" s="104" t="s">
        <v>111</v>
      </c>
      <c r="AA22" s="104" t="s">
        <v>110</v>
      </c>
    </row>
    <row r="23" spans="1:27" x14ac:dyDescent="0.25">
      <c r="A23" s="301"/>
      <c r="B23" s="220" t="s">
        <v>108</v>
      </c>
      <c r="C23" s="220" t="s">
        <v>109</v>
      </c>
      <c r="D23" s="105" t="s">
        <v>108</v>
      </c>
      <c r="E23" s="105" t="s">
        <v>109</v>
      </c>
      <c r="F23" s="105" t="s">
        <v>108</v>
      </c>
      <c r="G23" s="105" t="s">
        <v>109</v>
      </c>
      <c r="H23" s="105" t="s">
        <v>108</v>
      </c>
      <c r="I23" s="105" t="s">
        <v>109</v>
      </c>
      <c r="J23" s="105" t="s">
        <v>108</v>
      </c>
      <c r="K23" s="105" t="s">
        <v>108</v>
      </c>
      <c r="L23" s="105" t="s">
        <v>109</v>
      </c>
      <c r="M23" s="105" t="s">
        <v>108</v>
      </c>
      <c r="N23" s="105" t="s">
        <v>109</v>
      </c>
      <c r="O23" s="105" t="s">
        <v>108</v>
      </c>
      <c r="P23" s="105" t="s">
        <v>109</v>
      </c>
      <c r="Q23" s="105" t="s">
        <v>108</v>
      </c>
      <c r="R23" s="105" t="s">
        <v>109</v>
      </c>
      <c r="S23" s="105" t="s">
        <v>108</v>
      </c>
      <c r="T23" s="105" t="s">
        <v>108</v>
      </c>
      <c r="U23" s="105" t="s">
        <v>108</v>
      </c>
      <c r="V23" s="105" t="s">
        <v>108</v>
      </c>
      <c r="W23" s="105" t="s">
        <v>109</v>
      </c>
      <c r="X23" s="105" t="s">
        <v>108</v>
      </c>
      <c r="Y23" s="105" t="s">
        <v>108</v>
      </c>
      <c r="Z23" s="104" t="s">
        <v>108</v>
      </c>
      <c r="AA23" s="104" t="s">
        <v>108</v>
      </c>
    </row>
    <row r="24" spans="1:27" s="222" customFormat="1" x14ac:dyDescent="0.25">
      <c r="A24" s="106">
        <v>1</v>
      </c>
      <c r="B24" s="104">
        <v>2</v>
      </c>
      <c r="C24" s="104">
        <v>3</v>
      </c>
      <c r="D24" s="106">
        <v>4</v>
      </c>
      <c r="E24" s="106">
        <v>5</v>
      </c>
      <c r="F24" s="106">
        <v>6</v>
      </c>
      <c r="G24" s="106">
        <v>7</v>
      </c>
      <c r="H24" s="106">
        <v>8</v>
      </c>
      <c r="I24" s="106">
        <v>9</v>
      </c>
      <c r="J24" s="106">
        <v>10</v>
      </c>
      <c r="K24" s="106">
        <v>11</v>
      </c>
      <c r="L24" s="106">
        <v>12</v>
      </c>
      <c r="M24" s="106">
        <v>13</v>
      </c>
      <c r="N24" s="106">
        <v>14</v>
      </c>
      <c r="O24" s="106">
        <v>15</v>
      </c>
      <c r="P24" s="106">
        <v>16</v>
      </c>
      <c r="Q24" s="106">
        <v>17</v>
      </c>
      <c r="R24" s="106">
        <v>18</v>
      </c>
      <c r="S24" s="106">
        <v>19</v>
      </c>
      <c r="T24" s="106">
        <v>20</v>
      </c>
      <c r="U24" s="106">
        <v>21</v>
      </c>
      <c r="V24" s="106">
        <v>22</v>
      </c>
      <c r="W24" s="106">
        <v>23</v>
      </c>
      <c r="X24" s="106">
        <v>24</v>
      </c>
      <c r="Y24" s="106">
        <v>25</v>
      </c>
      <c r="Z24" s="106">
        <v>26</v>
      </c>
      <c r="AA24" s="106">
        <v>27</v>
      </c>
    </row>
    <row r="25" spans="1:27" s="232" customFormat="1" ht="47.25" x14ac:dyDescent="0.25">
      <c r="A25" s="104">
        <v>1</v>
      </c>
      <c r="B25" s="233"/>
      <c r="C25" s="254" t="s">
        <v>923</v>
      </c>
      <c r="D25" s="233"/>
      <c r="E25" s="271" t="s">
        <v>924</v>
      </c>
      <c r="F25" s="104"/>
      <c r="G25" s="251">
        <v>0.38</v>
      </c>
      <c r="H25" s="104"/>
      <c r="I25" s="251">
        <v>0.38</v>
      </c>
      <c r="J25" s="104">
        <v>2020</v>
      </c>
      <c r="K25" s="104"/>
      <c r="L25" s="104">
        <v>1</v>
      </c>
      <c r="M25" s="104"/>
      <c r="N25" s="104">
        <v>25</v>
      </c>
      <c r="O25" s="104"/>
      <c r="P25" s="104" t="s">
        <v>535</v>
      </c>
      <c r="Q25" s="104"/>
      <c r="R25" s="447">
        <v>0.14799999999999999</v>
      </c>
      <c r="S25" s="104"/>
      <c r="T25" s="104"/>
      <c r="U25" s="104"/>
      <c r="V25" s="104"/>
      <c r="W25" s="104" t="s">
        <v>925</v>
      </c>
      <c r="X25" s="249"/>
      <c r="Y25" s="251"/>
      <c r="Z25" s="104"/>
      <c r="AA25" s="250"/>
    </row>
    <row r="26" spans="1:27" s="232" customFormat="1" ht="47.25" x14ac:dyDescent="0.25">
      <c r="A26" s="104">
        <v>2</v>
      </c>
      <c r="B26" s="251"/>
      <c r="C26" s="271" t="s">
        <v>926</v>
      </c>
      <c r="D26" s="251"/>
      <c r="E26" s="271" t="s">
        <v>926</v>
      </c>
      <c r="F26" s="104"/>
      <c r="G26" s="254">
        <v>0.38</v>
      </c>
      <c r="H26" s="104"/>
      <c r="I26" s="254">
        <v>0.38</v>
      </c>
      <c r="J26" s="104">
        <v>2020</v>
      </c>
      <c r="K26" s="104"/>
      <c r="L26" s="104">
        <v>1</v>
      </c>
      <c r="M26" s="104"/>
      <c r="N26" s="104">
        <v>25</v>
      </c>
      <c r="O26" s="104"/>
      <c r="P26" s="104" t="s">
        <v>535</v>
      </c>
      <c r="Q26" s="104"/>
      <c r="R26" s="447">
        <v>0.1</v>
      </c>
      <c r="S26" s="104"/>
      <c r="T26" s="104"/>
      <c r="U26" s="104"/>
      <c r="V26" s="104"/>
      <c r="W26" s="104" t="s">
        <v>925</v>
      </c>
      <c r="X26" s="249"/>
      <c r="Y26" s="251"/>
      <c r="Z26" s="104"/>
      <c r="AA26" s="250"/>
    </row>
    <row r="27" spans="1:27" ht="31.5" x14ac:dyDescent="0.25">
      <c r="A27" s="104">
        <v>3</v>
      </c>
      <c r="B27" s="233"/>
      <c r="C27" s="271" t="s">
        <v>927</v>
      </c>
      <c r="D27" s="233"/>
      <c r="E27" s="271" t="s">
        <v>927</v>
      </c>
      <c r="F27" s="104"/>
      <c r="G27" s="254">
        <v>0.38</v>
      </c>
      <c r="H27" s="104"/>
      <c r="I27" s="254">
        <v>0.38</v>
      </c>
      <c r="J27" s="104">
        <v>2020</v>
      </c>
      <c r="K27" s="104"/>
      <c r="L27" s="104">
        <v>1</v>
      </c>
      <c r="M27" s="104"/>
      <c r="N27" s="104">
        <v>25</v>
      </c>
      <c r="O27" s="104"/>
      <c r="P27" s="104" t="s">
        <v>535</v>
      </c>
      <c r="Q27" s="104"/>
      <c r="R27" s="447">
        <v>7.0000000000000007E-2</v>
      </c>
      <c r="S27" s="104"/>
      <c r="T27" s="104"/>
      <c r="U27" s="104"/>
      <c r="V27" s="104"/>
      <c r="W27" s="104" t="s">
        <v>925</v>
      </c>
      <c r="X27" s="249"/>
      <c r="Y27" s="251"/>
      <c r="Z27" s="104"/>
      <c r="AA27" s="250"/>
    </row>
    <row r="28" spans="1:27" ht="31.5" customHeight="1" x14ac:dyDescent="0.25">
      <c r="A28" s="104">
        <v>4</v>
      </c>
      <c r="B28" s="104"/>
      <c r="C28" s="271" t="s">
        <v>928</v>
      </c>
      <c r="D28" s="104"/>
      <c r="E28" s="271" t="s">
        <v>928</v>
      </c>
      <c r="F28" s="104"/>
      <c r="G28" s="254">
        <v>0.38</v>
      </c>
      <c r="H28" s="104"/>
      <c r="I28" s="254">
        <v>0.38</v>
      </c>
      <c r="J28" s="104">
        <v>2020</v>
      </c>
      <c r="K28" s="104"/>
      <c r="L28" s="104">
        <v>1</v>
      </c>
      <c r="M28" s="104"/>
      <c r="N28" s="104">
        <v>25</v>
      </c>
      <c r="O28" s="104"/>
      <c r="P28" s="104" t="s">
        <v>535</v>
      </c>
      <c r="Q28" s="104"/>
      <c r="R28" s="447">
        <v>0.08</v>
      </c>
      <c r="S28" s="104"/>
      <c r="T28" s="104"/>
      <c r="U28" s="104"/>
      <c r="V28" s="104"/>
      <c r="W28" s="104" t="s">
        <v>925</v>
      </c>
      <c r="X28" s="249"/>
      <c r="Y28" s="251"/>
      <c r="Z28" s="104"/>
      <c r="AA28" s="250"/>
    </row>
    <row r="29" spans="1:27" ht="31.5" x14ac:dyDescent="0.25">
      <c r="A29" s="104">
        <v>5</v>
      </c>
      <c r="B29" s="233"/>
      <c r="C29" s="271" t="s">
        <v>929</v>
      </c>
      <c r="D29" s="233"/>
      <c r="E29" s="271" t="s">
        <v>929</v>
      </c>
      <c r="F29" s="104"/>
      <c r="G29" s="254">
        <v>0.38</v>
      </c>
      <c r="H29" s="104"/>
      <c r="I29" s="254">
        <v>0.38</v>
      </c>
      <c r="J29" s="104">
        <v>2020</v>
      </c>
      <c r="K29" s="104"/>
      <c r="L29" s="104">
        <v>1</v>
      </c>
      <c r="M29" s="104"/>
      <c r="N29" s="104">
        <v>25</v>
      </c>
      <c r="O29" s="104"/>
      <c r="P29" s="104" t="s">
        <v>535</v>
      </c>
      <c r="Q29" s="104"/>
      <c r="R29" s="447">
        <v>2.9000000000000001E-2</v>
      </c>
      <c r="S29" s="104"/>
      <c r="T29" s="104"/>
      <c r="U29" s="104"/>
      <c r="V29" s="104"/>
      <c r="W29" s="104" t="s">
        <v>925</v>
      </c>
      <c r="X29" s="249"/>
      <c r="Y29" s="251"/>
      <c r="Z29" s="104"/>
      <c r="AA29" s="250"/>
    </row>
    <row r="30" spans="1:27" ht="31.5" x14ac:dyDescent="0.25">
      <c r="A30" s="104">
        <v>6</v>
      </c>
      <c r="B30" s="233"/>
      <c r="C30" s="271" t="s">
        <v>930</v>
      </c>
      <c r="D30" s="233"/>
      <c r="E30" s="271" t="s">
        <v>930</v>
      </c>
      <c r="F30" s="104"/>
      <c r="G30" s="254">
        <v>0.38</v>
      </c>
      <c r="H30" s="104"/>
      <c r="I30" s="254">
        <v>0.38</v>
      </c>
      <c r="J30" s="104">
        <v>2020</v>
      </c>
      <c r="K30" s="104"/>
      <c r="L30" s="104">
        <v>1</v>
      </c>
      <c r="M30" s="104"/>
      <c r="N30" s="104">
        <v>25</v>
      </c>
      <c r="O30" s="104"/>
      <c r="P30" s="104" t="s">
        <v>535</v>
      </c>
      <c r="Q30" s="104"/>
      <c r="R30" s="447">
        <v>0.03</v>
      </c>
      <c r="S30" s="104"/>
      <c r="T30" s="104"/>
      <c r="U30" s="104"/>
      <c r="V30" s="104"/>
      <c r="W30" s="104" t="s">
        <v>925</v>
      </c>
      <c r="X30" s="249"/>
      <c r="Y30" s="251"/>
      <c r="Z30" s="104"/>
      <c r="AA30" s="250"/>
    </row>
    <row r="31" spans="1:27" ht="47.25" x14ac:dyDescent="0.25">
      <c r="A31" s="104">
        <v>7</v>
      </c>
      <c r="B31" s="233"/>
      <c r="C31" s="271" t="s">
        <v>931</v>
      </c>
      <c r="D31" s="233"/>
      <c r="E31" s="271" t="s">
        <v>931</v>
      </c>
      <c r="F31" s="104"/>
      <c r="G31" s="254">
        <v>0.38</v>
      </c>
      <c r="H31" s="104"/>
      <c r="I31" s="254">
        <v>0.38</v>
      </c>
      <c r="J31" s="104">
        <v>2020</v>
      </c>
      <c r="K31" s="104"/>
      <c r="L31" s="104">
        <v>1</v>
      </c>
      <c r="M31" s="104"/>
      <c r="N31" s="104">
        <v>25</v>
      </c>
      <c r="O31" s="104"/>
      <c r="P31" s="104" t="s">
        <v>535</v>
      </c>
      <c r="Q31" s="104"/>
      <c r="R31" s="447">
        <v>0.16300000000000001</v>
      </c>
      <c r="S31" s="104"/>
      <c r="T31" s="104"/>
      <c r="U31" s="104"/>
      <c r="V31" s="104"/>
      <c r="W31" s="104" t="s">
        <v>925</v>
      </c>
      <c r="X31" s="249"/>
      <c r="Y31" s="251"/>
      <c r="Z31" s="233"/>
      <c r="AA31" s="252"/>
    </row>
    <row r="32" spans="1:27" ht="47.25" x14ac:dyDescent="0.25">
      <c r="A32" s="104">
        <v>8</v>
      </c>
      <c r="B32" s="233"/>
      <c r="C32" s="271" t="s">
        <v>932</v>
      </c>
      <c r="D32" s="233"/>
      <c r="E32" s="271" t="s">
        <v>932</v>
      </c>
      <c r="F32" s="104"/>
      <c r="G32" s="254">
        <v>0.38</v>
      </c>
      <c r="H32" s="104"/>
      <c r="I32" s="254">
        <v>0.38</v>
      </c>
      <c r="J32" s="104">
        <v>2020</v>
      </c>
      <c r="K32" s="104"/>
      <c r="L32" s="104">
        <v>1</v>
      </c>
      <c r="M32" s="104"/>
      <c r="N32" s="104">
        <v>25</v>
      </c>
      <c r="O32" s="104"/>
      <c r="P32" s="104" t="s">
        <v>535</v>
      </c>
      <c r="Q32" s="104"/>
      <c r="R32" s="447">
        <v>2.5000000000000001E-2</v>
      </c>
      <c r="S32" s="104"/>
      <c r="T32" s="104"/>
      <c r="U32" s="104"/>
      <c r="V32" s="104"/>
      <c r="W32" s="104" t="s">
        <v>925</v>
      </c>
      <c r="X32" s="249"/>
      <c r="Y32" s="251"/>
      <c r="Z32" s="233"/>
      <c r="AA32" s="252"/>
    </row>
    <row r="33" spans="1:27" ht="47.25" x14ac:dyDescent="0.25">
      <c r="A33" s="104">
        <v>9</v>
      </c>
      <c r="B33" s="104"/>
      <c r="C33" s="271" t="s">
        <v>933</v>
      </c>
      <c r="D33" s="104"/>
      <c r="E33" s="271" t="s">
        <v>933</v>
      </c>
      <c r="F33" s="104"/>
      <c r="G33" s="254">
        <v>0.38</v>
      </c>
      <c r="H33" s="104"/>
      <c r="I33" s="254">
        <v>0.38</v>
      </c>
      <c r="J33" s="104">
        <v>2020</v>
      </c>
      <c r="K33" s="104"/>
      <c r="L33" s="104">
        <v>1</v>
      </c>
      <c r="M33" s="104"/>
      <c r="N33" s="104">
        <v>25</v>
      </c>
      <c r="O33" s="104"/>
      <c r="P33" s="104" t="s">
        <v>535</v>
      </c>
      <c r="Q33" s="104"/>
      <c r="R33" s="447">
        <v>2.5000000000000001E-2</v>
      </c>
      <c r="S33" s="104"/>
      <c r="T33" s="104"/>
      <c r="U33" s="104"/>
      <c r="V33" s="104"/>
      <c r="W33" s="104" t="s">
        <v>534</v>
      </c>
      <c r="X33" s="249"/>
      <c r="Y33" s="251"/>
      <c r="Z33" s="233"/>
      <c r="AA33" s="252"/>
    </row>
    <row r="34" spans="1:27" ht="31.5" x14ac:dyDescent="0.25">
      <c r="A34" s="104">
        <v>10</v>
      </c>
      <c r="B34" s="233"/>
      <c r="C34" s="271" t="s">
        <v>934</v>
      </c>
      <c r="D34" s="233"/>
      <c r="E34" s="271" t="s">
        <v>934</v>
      </c>
      <c r="F34" s="104"/>
      <c r="G34" s="254">
        <v>0.38</v>
      </c>
      <c r="H34" s="104"/>
      <c r="I34" s="254">
        <v>0.38</v>
      </c>
      <c r="J34" s="104">
        <v>2020</v>
      </c>
      <c r="K34" s="104"/>
      <c r="L34" s="104">
        <v>1</v>
      </c>
      <c r="M34" s="104"/>
      <c r="N34" s="104">
        <v>25</v>
      </c>
      <c r="O34" s="104"/>
      <c r="P34" s="104" t="s">
        <v>535</v>
      </c>
      <c r="Q34" s="104"/>
      <c r="R34" s="447">
        <v>2.3E-2</v>
      </c>
      <c r="S34" s="233"/>
      <c r="T34" s="233"/>
      <c r="U34" s="233"/>
      <c r="V34" s="104"/>
      <c r="W34" s="104" t="s">
        <v>534</v>
      </c>
      <c r="X34" s="249"/>
      <c r="Y34" s="251"/>
      <c r="Z34" s="233"/>
      <c r="AA34" s="252"/>
    </row>
    <row r="35" spans="1:27" ht="31.5" x14ac:dyDescent="0.25">
      <c r="A35" s="104">
        <v>11</v>
      </c>
      <c r="B35" s="104"/>
      <c r="C35" s="271" t="s">
        <v>935</v>
      </c>
      <c r="D35" s="104"/>
      <c r="E35" s="271" t="s">
        <v>935</v>
      </c>
      <c r="F35" s="104"/>
      <c r="G35" s="254">
        <v>0.38</v>
      </c>
      <c r="H35" s="104"/>
      <c r="I35" s="254">
        <v>0.38</v>
      </c>
      <c r="J35" s="104">
        <v>2020</v>
      </c>
      <c r="K35" s="104"/>
      <c r="L35" s="104">
        <v>1</v>
      </c>
      <c r="M35" s="104"/>
      <c r="N35" s="104">
        <v>25</v>
      </c>
      <c r="O35" s="104"/>
      <c r="P35" s="104" t="s">
        <v>535</v>
      </c>
      <c r="Q35" s="104"/>
      <c r="R35" s="447">
        <v>1.4E-2</v>
      </c>
      <c r="S35" s="233"/>
      <c r="T35" s="233"/>
      <c r="U35" s="233"/>
      <c r="V35" s="104"/>
      <c r="W35" s="104" t="s">
        <v>534</v>
      </c>
      <c r="X35" s="249"/>
      <c r="Y35" s="251"/>
      <c r="Z35" s="233"/>
      <c r="AA35" s="252"/>
    </row>
    <row r="36" spans="1:27" ht="47.25" x14ac:dyDescent="0.25">
      <c r="A36" s="104">
        <v>12</v>
      </c>
      <c r="B36" s="233"/>
      <c r="C36" s="271" t="s">
        <v>936</v>
      </c>
      <c r="D36" s="233"/>
      <c r="E36" s="271" t="s">
        <v>936</v>
      </c>
      <c r="F36" s="104"/>
      <c r="G36" s="254">
        <v>0.38</v>
      </c>
      <c r="H36" s="104"/>
      <c r="I36" s="254">
        <v>0.38</v>
      </c>
      <c r="J36" s="104">
        <v>2020</v>
      </c>
      <c r="K36" s="104"/>
      <c r="L36" s="104">
        <v>1</v>
      </c>
      <c r="M36" s="104"/>
      <c r="N36" s="104">
        <v>25</v>
      </c>
      <c r="O36" s="104"/>
      <c r="P36" s="104" t="s">
        <v>535</v>
      </c>
      <c r="Q36" s="104"/>
      <c r="R36" s="447">
        <v>7.8E-2</v>
      </c>
      <c r="S36" s="104"/>
      <c r="T36" s="104"/>
      <c r="U36" s="104"/>
      <c r="V36" s="104"/>
      <c r="W36" s="104" t="s">
        <v>534</v>
      </c>
      <c r="X36" s="249"/>
      <c r="Y36" s="251"/>
      <c r="Z36" s="233"/>
      <c r="AA36" s="252"/>
    </row>
    <row r="37" spans="1:27" ht="47.25" x14ac:dyDescent="0.25">
      <c r="A37" s="104">
        <v>13</v>
      </c>
      <c r="B37" s="104"/>
      <c r="C37" s="271" t="s">
        <v>937</v>
      </c>
      <c r="D37" s="104"/>
      <c r="E37" s="271" t="s">
        <v>937</v>
      </c>
      <c r="F37" s="104"/>
      <c r="G37" s="254">
        <v>0.38</v>
      </c>
      <c r="H37" s="104"/>
      <c r="I37" s="254">
        <v>0.38</v>
      </c>
      <c r="J37" s="104">
        <v>2020</v>
      </c>
      <c r="K37" s="104"/>
      <c r="L37" s="104">
        <v>1</v>
      </c>
      <c r="M37" s="104"/>
      <c r="N37" s="104">
        <v>25</v>
      </c>
      <c r="O37" s="104"/>
      <c r="P37" s="104" t="s">
        <v>535</v>
      </c>
      <c r="Q37" s="104"/>
      <c r="R37" s="106">
        <v>0.02</v>
      </c>
      <c r="S37" s="104"/>
      <c r="T37" s="104"/>
      <c r="U37" s="104"/>
      <c r="V37" s="104" t="s">
        <v>534</v>
      </c>
      <c r="W37" s="104" t="s">
        <v>534</v>
      </c>
      <c r="X37" s="249"/>
      <c r="Y37" s="251"/>
      <c r="Z37" s="233"/>
      <c r="AA37" s="252"/>
    </row>
    <row r="38" spans="1:27" ht="31.5" x14ac:dyDescent="0.25">
      <c r="A38" s="104">
        <v>14</v>
      </c>
      <c r="B38" s="104"/>
      <c r="C38" s="271" t="s">
        <v>938</v>
      </c>
      <c r="D38" s="104"/>
      <c r="E38" s="271" t="s">
        <v>938</v>
      </c>
      <c r="F38" s="104"/>
      <c r="G38" s="254">
        <v>0.38</v>
      </c>
      <c r="H38" s="104"/>
      <c r="I38" s="254">
        <v>0.38</v>
      </c>
      <c r="J38" s="104">
        <v>2020</v>
      </c>
      <c r="K38" s="104"/>
      <c r="L38" s="104">
        <v>1</v>
      </c>
      <c r="M38" s="104"/>
      <c r="N38" s="106">
        <v>70</v>
      </c>
      <c r="O38" s="104"/>
      <c r="P38" s="104" t="s">
        <v>535</v>
      </c>
      <c r="Q38" s="104"/>
      <c r="R38" s="447">
        <v>0.1</v>
      </c>
      <c r="S38" s="104"/>
      <c r="T38" s="104"/>
      <c r="U38" s="104"/>
      <c r="V38" s="104"/>
      <c r="W38" s="104" t="s">
        <v>534</v>
      </c>
      <c r="X38" s="249"/>
      <c r="Y38" s="251"/>
      <c r="Z38" s="233"/>
      <c r="AA38" s="252"/>
    </row>
    <row r="39" spans="1:27" ht="47.25" x14ac:dyDescent="0.25">
      <c r="A39" s="104">
        <v>15</v>
      </c>
      <c r="B39" s="104"/>
      <c r="C39" s="271" t="s">
        <v>939</v>
      </c>
      <c r="D39" s="104"/>
      <c r="E39" s="271" t="s">
        <v>939</v>
      </c>
      <c r="F39" s="104"/>
      <c r="G39" s="254">
        <v>0.38</v>
      </c>
      <c r="H39" s="104"/>
      <c r="I39" s="254">
        <v>0.38</v>
      </c>
      <c r="J39" s="104">
        <v>2020</v>
      </c>
      <c r="K39" s="104"/>
      <c r="L39" s="104">
        <v>1</v>
      </c>
      <c r="M39" s="104"/>
      <c r="N39" s="106">
        <v>70</v>
      </c>
      <c r="O39" s="104"/>
      <c r="P39" s="104" t="s">
        <v>535</v>
      </c>
      <c r="Q39" s="104"/>
      <c r="R39" s="447">
        <v>0.26</v>
      </c>
      <c r="S39" s="104"/>
      <c r="T39" s="104"/>
      <c r="U39" s="104"/>
      <c r="V39" s="104"/>
      <c r="W39" s="104" t="s">
        <v>534</v>
      </c>
      <c r="X39" s="249"/>
      <c r="Y39" s="251"/>
      <c r="Z39" s="104"/>
      <c r="AA39" s="252"/>
    </row>
    <row r="40" spans="1:27" ht="31.5" x14ac:dyDescent="0.25">
      <c r="A40" s="104">
        <v>16</v>
      </c>
      <c r="B40" s="233"/>
      <c r="C40" s="271" t="s">
        <v>940</v>
      </c>
      <c r="D40" s="104"/>
      <c r="E40" s="271" t="s">
        <v>940</v>
      </c>
      <c r="F40" s="104"/>
      <c r="G40" s="254">
        <v>0.38</v>
      </c>
      <c r="H40" s="104"/>
      <c r="I40" s="254">
        <v>0.38</v>
      </c>
      <c r="J40" s="104">
        <v>2020</v>
      </c>
      <c r="K40" s="104"/>
      <c r="L40" s="104">
        <v>1</v>
      </c>
      <c r="M40" s="104"/>
      <c r="N40" s="106">
        <v>70</v>
      </c>
      <c r="O40" s="104"/>
      <c r="P40" s="104" t="s">
        <v>535</v>
      </c>
      <c r="Q40" s="104"/>
      <c r="R40" s="447">
        <v>0.33100000000000002</v>
      </c>
      <c r="S40" s="104"/>
      <c r="T40" s="104"/>
      <c r="U40" s="104"/>
      <c r="V40" s="104"/>
      <c r="W40" s="104" t="s">
        <v>534</v>
      </c>
      <c r="X40" s="249"/>
      <c r="Y40" s="251"/>
      <c r="Z40" s="233"/>
      <c r="AA40" s="252"/>
    </row>
    <row r="41" spans="1:27" ht="31.5" x14ac:dyDescent="0.25">
      <c r="A41" s="104">
        <v>17</v>
      </c>
      <c r="B41" s="233"/>
      <c r="C41" s="271" t="s">
        <v>941</v>
      </c>
      <c r="D41" s="104"/>
      <c r="E41" s="271" t="s">
        <v>941</v>
      </c>
      <c r="F41" s="104"/>
      <c r="G41" s="254">
        <v>0.38</v>
      </c>
      <c r="H41" s="104"/>
      <c r="I41" s="254">
        <v>0.38</v>
      </c>
      <c r="J41" s="104">
        <v>2020</v>
      </c>
      <c r="K41" s="104"/>
      <c r="L41" s="104">
        <v>1</v>
      </c>
      <c r="M41" s="104"/>
      <c r="N41" s="106">
        <v>70</v>
      </c>
      <c r="O41" s="104"/>
      <c r="P41" s="104" t="s">
        <v>535</v>
      </c>
      <c r="Q41" s="104"/>
      <c r="R41" s="447">
        <v>0.41</v>
      </c>
      <c r="S41" s="104"/>
      <c r="T41" s="104"/>
      <c r="U41" s="104"/>
      <c r="V41" s="104"/>
      <c r="W41" s="104" t="s">
        <v>534</v>
      </c>
      <c r="X41" s="249"/>
      <c r="Y41" s="251"/>
      <c r="Z41" s="233"/>
      <c r="AA41" s="252"/>
    </row>
    <row r="42" spans="1:27" ht="31.5" x14ac:dyDescent="0.25">
      <c r="A42" s="104">
        <v>18</v>
      </c>
      <c r="B42" s="233"/>
      <c r="C42" s="271" t="s">
        <v>942</v>
      </c>
      <c r="D42" s="104"/>
      <c r="E42" s="271" t="s">
        <v>943</v>
      </c>
      <c r="F42" s="104"/>
      <c r="G42" s="254">
        <v>0.38</v>
      </c>
      <c r="H42" s="104"/>
      <c r="I42" s="254">
        <v>0.38</v>
      </c>
      <c r="J42" s="104">
        <v>2020</v>
      </c>
      <c r="K42" s="104"/>
      <c r="L42" s="104">
        <v>1</v>
      </c>
      <c r="M42" s="104"/>
      <c r="N42" s="106">
        <v>70</v>
      </c>
      <c r="O42" s="104"/>
      <c r="P42" s="104" t="s">
        <v>535</v>
      </c>
      <c r="Q42" s="104"/>
      <c r="R42" s="447">
        <v>6.6000000000000003E-2</v>
      </c>
      <c r="S42" s="104"/>
      <c r="T42" s="104"/>
      <c r="U42" s="104"/>
      <c r="V42" s="104"/>
      <c r="W42" s="104" t="s">
        <v>534</v>
      </c>
      <c r="X42" s="253"/>
      <c r="Y42" s="254"/>
      <c r="Z42" s="233"/>
      <c r="AA42" s="252"/>
    </row>
    <row r="43" spans="1:27" ht="47.25" x14ac:dyDescent="0.25">
      <c r="A43" s="104">
        <v>19</v>
      </c>
      <c r="B43" s="233"/>
      <c r="C43" s="271" t="s">
        <v>944</v>
      </c>
      <c r="D43" s="104"/>
      <c r="E43" s="271" t="s">
        <v>944</v>
      </c>
      <c r="F43" s="104"/>
      <c r="G43" s="254">
        <v>0.38</v>
      </c>
      <c r="H43" s="104"/>
      <c r="I43" s="254">
        <v>0.38</v>
      </c>
      <c r="J43" s="104">
        <v>2020</v>
      </c>
      <c r="K43" s="104"/>
      <c r="L43" s="104">
        <v>1</v>
      </c>
      <c r="M43" s="104"/>
      <c r="N43" s="106">
        <v>70</v>
      </c>
      <c r="O43" s="104"/>
      <c r="P43" s="104" t="s">
        <v>535</v>
      </c>
      <c r="Q43" s="104"/>
      <c r="R43" s="447">
        <v>0.47699999999999998</v>
      </c>
      <c r="S43" s="104"/>
      <c r="T43" s="104"/>
      <c r="U43" s="104"/>
      <c r="V43" s="104"/>
      <c r="W43" s="104" t="s">
        <v>534</v>
      </c>
      <c r="X43" s="253"/>
      <c r="Y43" s="254"/>
      <c r="Z43" s="233"/>
      <c r="AA43" s="252"/>
    </row>
    <row r="44" spans="1:27" ht="47.25" x14ac:dyDescent="0.25">
      <c r="A44" s="104">
        <v>20</v>
      </c>
      <c r="B44" s="233"/>
      <c r="C44" s="271" t="s">
        <v>945</v>
      </c>
      <c r="D44" s="104"/>
      <c r="E44" s="271" t="s">
        <v>945</v>
      </c>
      <c r="F44" s="104"/>
      <c r="G44" s="271">
        <v>0.38</v>
      </c>
      <c r="H44" s="104"/>
      <c r="I44" s="271">
        <v>0.38</v>
      </c>
      <c r="J44" s="104">
        <v>2020</v>
      </c>
      <c r="K44" s="104"/>
      <c r="L44" s="104">
        <v>1</v>
      </c>
      <c r="M44" s="104"/>
      <c r="N44" s="106">
        <v>70</v>
      </c>
      <c r="O44" s="104"/>
      <c r="P44" s="104" t="s">
        <v>535</v>
      </c>
      <c r="Q44" s="104"/>
      <c r="R44" s="447">
        <v>0.39500000000000002</v>
      </c>
      <c r="S44" s="104"/>
      <c r="T44" s="104"/>
      <c r="U44" s="104"/>
      <c r="V44" s="104"/>
      <c r="W44" s="104" t="s">
        <v>534</v>
      </c>
      <c r="X44" s="253"/>
      <c r="Y44" s="254"/>
      <c r="Z44" s="233"/>
      <c r="AA44" s="252"/>
    </row>
    <row r="45" spans="1:27" ht="47.25" x14ac:dyDescent="0.25">
      <c r="A45" s="104">
        <v>21</v>
      </c>
      <c r="B45" s="233"/>
      <c r="C45" s="271" t="s">
        <v>946</v>
      </c>
      <c r="D45" s="104"/>
      <c r="E45" s="271" t="s">
        <v>946</v>
      </c>
      <c r="F45" s="104"/>
      <c r="G45" s="271">
        <v>0.38</v>
      </c>
      <c r="H45" s="104"/>
      <c r="I45" s="271">
        <v>0.38</v>
      </c>
      <c r="J45" s="104">
        <v>2020</v>
      </c>
      <c r="K45" s="104"/>
      <c r="L45" s="104">
        <v>1</v>
      </c>
      <c r="M45" s="104"/>
      <c r="N45" s="106">
        <v>70</v>
      </c>
      <c r="O45" s="104"/>
      <c r="P45" s="104" t="s">
        <v>535</v>
      </c>
      <c r="Q45" s="104"/>
      <c r="R45" s="447">
        <v>0.25</v>
      </c>
      <c r="S45" s="104"/>
      <c r="T45" s="104"/>
      <c r="U45" s="104"/>
      <c r="V45" s="104"/>
      <c r="W45" s="104" t="s">
        <v>534</v>
      </c>
      <c r="X45" s="253"/>
      <c r="Y45" s="254"/>
      <c r="Z45" s="233"/>
      <c r="AA45" s="252"/>
    </row>
    <row r="46" spans="1:27" ht="47.25" x14ac:dyDescent="0.25">
      <c r="A46" s="104">
        <v>22</v>
      </c>
      <c r="B46" s="233"/>
      <c r="C46" s="271" t="s">
        <v>947</v>
      </c>
      <c r="D46" s="104"/>
      <c r="E46" s="271" t="s">
        <v>947</v>
      </c>
      <c r="F46" s="104"/>
      <c r="G46" s="271">
        <v>0.38</v>
      </c>
      <c r="H46" s="104"/>
      <c r="I46" s="271">
        <v>0.38</v>
      </c>
      <c r="J46" s="104">
        <v>2020</v>
      </c>
      <c r="K46" s="104"/>
      <c r="L46" s="104">
        <v>1</v>
      </c>
      <c r="M46" s="104"/>
      <c r="N46" s="106">
        <v>70</v>
      </c>
      <c r="O46" s="104"/>
      <c r="P46" s="104" t="s">
        <v>535</v>
      </c>
      <c r="Q46" s="104"/>
      <c r="R46" s="447">
        <v>0.188</v>
      </c>
      <c r="S46" s="104"/>
      <c r="T46" s="104"/>
      <c r="U46" s="104"/>
      <c r="V46" s="104"/>
      <c r="W46" s="104" t="s">
        <v>534</v>
      </c>
      <c r="X46" s="270"/>
      <c r="Y46" s="271"/>
      <c r="Z46" s="233"/>
      <c r="AA46" s="252"/>
    </row>
    <row r="47" spans="1:27" ht="47.25" x14ac:dyDescent="0.25">
      <c r="A47" s="104">
        <v>23</v>
      </c>
      <c r="B47" s="233"/>
      <c r="C47" s="271" t="s">
        <v>948</v>
      </c>
      <c r="D47" s="104"/>
      <c r="E47" s="271" t="s">
        <v>948</v>
      </c>
      <c r="F47" s="104"/>
      <c r="G47" s="271">
        <v>0.38</v>
      </c>
      <c r="H47" s="104"/>
      <c r="I47" s="271">
        <v>0.38</v>
      </c>
      <c r="J47" s="104">
        <v>2020</v>
      </c>
      <c r="K47" s="104"/>
      <c r="L47" s="104">
        <v>1</v>
      </c>
      <c r="M47" s="104"/>
      <c r="N47" s="106">
        <v>70</v>
      </c>
      <c r="O47" s="104"/>
      <c r="P47" s="104" t="s">
        <v>535</v>
      </c>
      <c r="Q47" s="104"/>
      <c r="R47" s="447">
        <v>0.32400000000000001</v>
      </c>
      <c r="S47" s="104"/>
      <c r="T47" s="104"/>
      <c r="U47" s="104"/>
      <c r="V47" s="104"/>
      <c r="W47" s="104" t="s">
        <v>534</v>
      </c>
      <c r="X47" s="270"/>
      <c r="Y47" s="271"/>
      <c r="Z47" s="233"/>
      <c r="AA47" s="252"/>
    </row>
    <row r="48" spans="1:27" ht="47.25" x14ac:dyDescent="0.25">
      <c r="A48" s="104">
        <v>24</v>
      </c>
      <c r="B48" s="233"/>
      <c r="C48" s="271" t="s">
        <v>948</v>
      </c>
      <c r="D48" s="104"/>
      <c r="E48" s="271" t="s">
        <v>948</v>
      </c>
      <c r="F48" s="104"/>
      <c r="G48" s="271">
        <v>0.38</v>
      </c>
      <c r="H48" s="104"/>
      <c r="I48" s="271">
        <v>0.38</v>
      </c>
      <c r="J48" s="104">
        <v>2020</v>
      </c>
      <c r="K48" s="104"/>
      <c r="L48" s="104">
        <v>1</v>
      </c>
      <c r="M48" s="104"/>
      <c r="N48" s="106">
        <v>70</v>
      </c>
      <c r="O48" s="104"/>
      <c r="P48" s="104" t="s">
        <v>535</v>
      </c>
      <c r="Q48" s="104"/>
      <c r="R48" s="447">
        <v>0.20599999999999999</v>
      </c>
      <c r="S48" s="104"/>
      <c r="T48" s="104"/>
      <c r="U48" s="104"/>
      <c r="V48" s="104" t="s">
        <v>534</v>
      </c>
      <c r="W48" s="104" t="s">
        <v>534</v>
      </c>
      <c r="X48" s="270"/>
      <c r="Y48" s="271"/>
      <c r="Z48" s="233"/>
      <c r="AA48" s="252"/>
    </row>
    <row r="49" spans="1:27" ht="47.25" x14ac:dyDescent="0.25">
      <c r="A49" s="104">
        <v>25</v>
      </c>
      <c r="B49" s="233"/>
      <c r="C49" s="271" t="s">
        <v>949</v>
      </c>
      <c r="D49" s="104"/>
      <c r="E49" s="271" t="s">
        <v>949</v>
      </c>
      <c r="F49" s="104"/>
      <c r="G49" s="271">
        <v>10</v>
      </c>
      <c r="H49" s="104"/>
      <c r="I49" s="271">
        <v>10</v>
      </c>
      <c r="J49" s="104">
        <v>2020</v>
      </c>
      <c r="K49" s="104"/>
      <c r="L49" s="104">
        <v>1</v>
      </c>
      <c r="M49" s="104"/>
      <c r="N49" s="106">
        <v>95</v>
      </c>
      <c r="O49" s="104"/>
      <c r="P49" s="104" t="s">
        <v>535</v>
      </c>
      <c r="Q49" s="104"/>
      <c r="R49" s="447">
        <v>0.37</v>
      </c>
      <c r="S49" s="104"/>
      <c r="T49" s="104"/>
      <c r="U49" s="104"/>
      <c r="V49" s="104"/>
      <c r="W49" s="104" t="s">
        <v>534</v>
      </c>
      <c r="X49" s="270"/>
      <c r="Y49" s="271"/>
      <c r="Z49" s="233"/>
      <c r="AA49" s="252"/>
    </row>
    <row r="50" spans="1:27" ht="31.5" x14ac:dyDescent="0.25">
      <c r="A50" s="104">
        <v>26</v>
      </c>
      <c r="B50" s="233"/>
      <c r="C50" s="271" t="s">
        <v>950</v>
      </c>
      <c r="D50" s="104"/>
      <c r="E50" s="271" t="s">
        <v>950</v>
      </c>
      <c r="F50" s="104"/>
      <c r="G50" s="271">
        <v>0.38</v>
      </c>
      <c r="H50" s="104"/>
      <c r="I50" s="271">
        <v>0.38</v>
      </c>
      <c r="J50" s="104">
        <v>2020</v>
      </c>
      <c r="K50" s="104"/>
      <c r="L50" s="104">
        <v>1</v>
      </c>
      <c r="M50" s="104"/>
      <c r="N50" s="106">
        <v>240</v>
      </c>
      <c r="O50" s="104"/>
      <c r="P50" s="104" t="s">
        <v>538</v>
      </c>
      <c r="Q50" s="104"/>
      <c r="R50" s="447">
        <v>0.155</v>
      </c>
      <c r="S50" s="104"/>
      <c r="T50" s="104"/>
      <c r="U50" s="104"/>
      <c r="V50" s="104"/>
      <c r="W50" s="104" t="s">
        <v>672</v>
      </c>
      <c r="X50" s="270"/>
      <c r="Y50" s="271"/>
      <c r="Z50" s="233"/>
      <c r="AA50" s="252"/>
    </row>
    <row r="51" spans="1:27" ht="47.25" x14ac:dyDescent="0.25">
      <c r="A51" s="104">
        <v>27</v>
      </c>
      <c r="B51" s="233"/>
      <c r="C51" s="271" t="s">
        <v>951</v>
      </c>
      <c r="D51" s="104"/>
      <c r="E51" s="271" t="s">
        <v>951</v>
      </c>
      <c r="F51" s="104"/>
      <c r="G51" s="271">
        <v>10</v>
      </c>
      <c r="H51" s="104"/>
      <c r="I51" s="271">
        <v>10</v>
      </c>
      <c r="J51" s="104">
        <v>2020</v>
      </c>
      <c r="K51" s="104"/>
      <c r="L51" s="104">
        <v>1</v>
      </c>
      <c r="M51" s="104"/>
      <c r="N51" s="106">
        <v>150</v>
      </c>
      <c r="O51" s="104"/>
      <c r="P51" s="104" t="s">
        <v>538</v>
      </c>
      <c r="Q51" s="104"/>
      <c r="R51" s="447">
        <v>0.38200000000000001</v>
      </c>
      <c r="S51" s="104"/>
      <c r="T51" s="104"/>
      <c r="U51" s="104"/>
      <c r="V51" s="104"/>
      <c r="W51" s="104" t="s">
        <v>672</v>
      </c>
      <c r="X51" s="270"/>
      <c r="Y51" s="271"/>
      <c r="Z51" s="233"/>
      <c r="AA51" s="25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72" t="str">
        <f>'1. паспорт местоположение'!A5</f>
        <v>Год раскрытия информации: 2020 год</v>
      </c>
      <c r="B5" s="272"/>
      <c r="C5" s="272"/>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0" customFormat="1" ht="18.75" x14ac:dyDescent="0.3">
      <c r="A6" s="15"/>
      <c r="E6" s="14"/>
      <c r="F6" s="14"/>
      <c r="G6" s="13"/>
    </row>
    <row r="7" spans="1:29" s="10" customFormat="1" ht="18.75" x14ac:dyDescent="0.2">
      <c r="A7" s="276" t="s">
        <v>10</v>
      </c>
      <c r="B7" s="276"/>
      <c r="C7" s="276"/>
      <c r="D7" s="11"/>
      <c r="E7" s="11"/>
      <c r="F7" s="11"/>
      <c r="G7" s="11"/>
      <c r="H7" s="11"/>
      <c r="I7" s="11"/>
      <c r="J7" s="11"/>
      <c r="K7" s="11"/>
      <c r="L7" s="11"/>
      <c r="M7" s="11"/>
      <c r="N7" s="11"/>
      <c r="O7" s="11"/>
      <c r="P7" s="11"/>
      <c r="Q7" s="11"/>
      <c r="R7" s="11"/>
      <c r="S7" s="11"/>
      <c r="T7" s="11"/>
      <c r="U7" s="11"/>
    </row>
    <row r="8" spans="1:29" s="10" customFormat="1" ht="18.75" x14ac:dyDescent="0.2">
      <c r="A8" s="276"/>
      <c r="B8" s="276"/>
      <c r="C8" s="276"/>
      <c r="D8" s="12"/>
      <c r="E8" s="12"/>
      <c r="F8" s="12"/>
      <c r="G8" s="12"/>
      <c r="H8" s="11"/>
      <c r="I8" s="11"/>
      <c r="J8" s="11"/>
      <c r="K8" s="11"/>
      <c r="L8" s="11"/>
      <c r="M8" s="11"/>
      <c r="N8" s="11"/>
      <c r="O8" s="11"/>
      <c r="P8" s="11"/>
      <c r="Q8" s="11"/>
      <c r="R8" s="11"/>
      <c r="S8" s="11"/>
      <c r="T8" s="11"/>
      <c r="U8" s="11"/>
    </row>
    <row r="9" spans="1:29" s="10" customFormat="1" ht="18.75" x14ac:dyDescent="0.2">
      <c r="A9" s="277" t="str">
        <f>'1. паспорт местоположение'!A9</f>
        <v>ООО "Электрические сети"</v>
      </c>
      <c r="B9" s="277"/>
      <c r="C9" s="277"/>
      <c r="D9" s="6"/>
      <c r="E9" s="6"/>
      <c r="F9" s="6"/>
      <c r="G9" s="6"/>
      <c r="H9" s="11"/>
      <c r="I9" s="11"/>
      <c r="J9" s="11"/>
      <c r="K9" s="11"/>
      <c r="L9" s="11"/>
      <c r="M9" s="11"/>
      <c r="N9" s="11"/>
      <c r="O9" s="11"/>
      <c r="P9" s="11"/>
      <c r="Q9" s="11"/>
      <c r="R9" s="11"/>
      <c r="S9" s="11"/>
      <c r="T9" s="11"/>
      <c r="U9" s="11"/>
    </row>
    <row r="10" spans="1:29" s="10" customFormat="1" ht="18.75" x14ac:dyDescent="0.2">
      <c r="A10" s="273" t="s">
        <v>9</v>
      </c>
      <c r="B10" s="273"/>
      <c r="C10" s="273"/>
      <c r="D10" s="4"/>
      <c r="E10" s="4"/>
      <c r="F10" s="4"/>
      <c r="G10" s="4"/>
      <c r="H10" s="11"/>
      <c r="I10" s="11"/>
      <c r="J10" s="11"/>
      <c r="K10" s="11"/>
      <c r="L10" s="11"/>
      <c r="M10" s="11"/>
      <c r="N10" s="11"/>
      <c r="O10" s="11"/>
      <c r="P10" s="11"/>
      <c r="Q10" s="11"/>
      <c r="R10" s="11"/>
      <c r="S10" s="11"/>
      <c r="T10" s="11"/>
      <c r="U10" s="11"/>
    </row>
    <row r="11" spans="1:29" s="10" customFormat="1" ht="18.75" x14ac:dyDescent="0.2">
      <c r="A11" s="276"/>
      <c r="B11" s="276"/>
      <c r="C11" s="276"/>
      <c r="D11" s="12"/>
      <c r="E11" s="12"/>
      <c r="F11" s="12"/>
      <c r="G11" s="12"/>
      <c r="H11" s="11"/>
      <c r="I11" s="11"/>
      <c r="J11" s="11"/>
      <c r="K11" s="11"/>
      <c r="L11" s="11"/>
      <c r="M11" s="11"/>
      <c r="N11" s="11"/>
      <c r="O11" s="11"/>
      <c r="P11" s="11"/>
      <c r="Q11" s="11"/>
      <c r="R11" s="11"/>
      <c r="S11" s="11"/>
      <c r="T11" s="11"/>
      <c r="U11" s="11"/>
    </row>
    <row r="12" spans="1:29" s="10" customFormat="1" ht="18.75" x14ac:dyDescent="0.2">
      <c r="A12" s="277" t="str">
        <f>'1. паспорт местоположение'!A12</f>
        <v>Г</v>
      </c>
      <c r="B12" s="277"/>
      <c r="C12" s="277"/>
      <c r="D12" s="6"/>
      <c r="E12" s="6"/>
      <c r="F12" s="6"/>
      <c r="G12" s="6"/>
      <c r="H12" s="11"/>
      <c r="I12" s="11"/>
      <c r="J12" s="11"/>
      <c r="K12" s="11"/>
      <c r="L12" s="11"/>
      <c r="M12" s="11"/>
      <c r="N12" s="11"/>
      <c r="O12" s="11"/>
      <c r="P12" s="11"/>
      <c r="Q12" s="11"/>
      <c r="R12" s="11"/>
      <c r="S12" s="11"/>
      <c r="T12" s="11"/>
      <c r="U12" s="11"/>
    </row>
    <row r="13" spans="1:29" s="10" customFormat="1" ht="18.75" x14ac:dyDescent="0.2">
      <c r="A13" s="273" t="s">
        <v>8</v>
      </c>
      <c r="B13" s="273"/>
      <c r="C13" s="27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4"/>
      <c r="B14" s="284"/>
      <c r="C14" s="284"/>
      <c r="D14" s="8"/>
      <c r="E14" s="8"/>
      <c r="F14" s="8"/>
      <c r="G14" s="8"/>
      <c r="H14" s="8"/>
      <c r="I14" s="8"/>
      <c r="J14" s="8"/>
      <c r="K14" s="8"/>
      <c r="L14" s="8"/>
      <c r="M14" s="8"/>
      <c r="N14" s="8"/>
      <c r="O14" s="8"/>
      <c r="P14" s="8"/>
      <c r="Q14" s="8"/>
      <c r="R14" s="8"/>
      <c r="S14" s="8"/>
      <c r="T14" s="8"/>
      <c r="U14" s="8"/>
    </row>
    <row r="15" spans="1:29" s="2" customFormat="1" ht="15.75" x14ac:dyDescent="0.2">
      <c r="A15" s="277" t="str">
        <f>'1. паспорт местоположение'!A15</f>
        <v>Технологическое присоединение энергопринимающих устройств потребителей максимальной мощностью до 15 кВт (2020г. II квартал)</v>
      </c>
      <c r="B15" s="277"/>
      <c r="C15" s="277"/>
      <c r="D15" s="6"/>
      <c r="E15" s="6"/>
      <c r="F15" s="6"/>
      <c r="G15" s="6"/>
      <c r="H15" s="6"/>
      <c r="I15" s="6"/>
      <c r="J15" s="6"/>
      <c r="K15" s="6"/>
      <c r="L15" s="6"/>
      <c r="M15" s="6"/>
      <c r="N15" s="6"/>
      <c r="O15" s="6"/>
      <c r="P15" s="6"/>
      <c r="Q15" s="6"/>
      <c r="R15" s="6"/>
      <c r="S15" s="6"/>
      <c r="T15" s="6"/>
      <c r="U15" s="6"/>
    </row>
    <row r="16" spans="1:29" s="2" customFormat="1" ht="15" customHeight="1" x14ac:dyDescent="0.2">
      <c r="A16" s="273" t="s">
        <v>7</v>
      </c>
      <c r="B16" s="273"/>
      <c r="C16" s="273"/>
      <c r="D16" s="4"/>
      <c r="E16" s="4"/>
      <c r="F16" s="4"/>
      <c r="G16" s="4"/>
      <c r="H16" s="4"/>
      <c r="I16" s="4"/>
      <c r="J16" s="4"/>
      <c r="K16" s="4"/>
      <c r="L16" s="4"/>
      <c r="M16" s="4"/>
      <c r="N16" s="4"/>
      <c r="O16" s="4"/>
      <c r="P16" s="4"/>
      <c r="Q16" s="4"/>
      <c r="R16" s="4"/>
      <c r="S16" s="4"/>
      <c r="T16" s="4"/>
      <c r="U16" s="4"/>
    </row>
    <row r="17" spans="1:21" s="2" customFormat="1" ht="15" customHeight="1" x14ac:dyDescent="0.2">
      <c r="A17" s="283"/>
      <c r="B17" s="283"/>
      <c r="C17" s="283"/>
      <c r="D17" s="3"/>
      <c r="E17" s="3"/>
      <c r="F17" s="3"/>
      <c r="G17" s="3"/>
      <c r="H17" s="3"/>
      <c r="I17" s="3"/>
      <c r="J17" s="3"/>
      <c r="K17" s="3"/>
      <c r="L17" s="3"/>
      <c r="M17" s="3"/>
      <c r="N17" s="3"/>
      <c r="O17" s="3"/>
      <c r="P17" s="3"/>
      <c r="Q17" s="3"/>
      <c r="R17" s="3"/>
    </row>
    <row r="18" spans="1:21" s="2" customFormat="1" ht="27.75" customHeight="1" x14ac:dyDescent="0.2">
      <c r="A18" s="274" t="s">
        <v>448</v>
      </c>
      <c r="B18" s="274"/>
      <c r="C18" s="27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67</v>
      </c>
      <c r="C20" s="34"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65</v>
      </c>
      <c r="B22" s="28" t="s">
        <v>460</v>
      </c>
      <c r="C22" s="66" t="s">
        <v>514</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4" t="s">
        <v>515</v>
      </c>
      <c r="D23" s="21"/>
      <c r="E23" s="21"/>
      <c r="F23" s="21"/>
      <c r="G23" s="21"/>
      <c r="H23" s="21"/>
      <c r="I23" s="21"/>
      <c r="J23" s="21"/>
      <c r="K23" s="21"/>
      <c r="L23" s="21"/>
      <c r="M23" s="21"/>
      <c r="N23" s="21"/>
      <c r="O23" s="21"/>
      <c r="P23" s="21"/>
      <c r="Q23" s="21"/>
      <c r="R23" s="21"/>
      <c r="S23" s="21"/>
      <c r="T23" s="21"/>
      <c r="U23" s="21"/>
    </row>
    <row r="24" spans="1:21" ht="114" customHeight="1" x14ac:dyDescent="0.25">
      <c r="A24" s="22" t="s">
        <v>63</v>
      </c>
      <c r="B24" s="24" t="s">
        <v>507</v>
      </c>
      <c r="C24" s="34" t="s">
        <v>673</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479</v>
      </c>
      <c r="C25" s="34" t="str">
        <f>'1. паспорт местоположение'!C46</f>
        <v>7,06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229</v>
      </c>
      <c r="C26" s="34" t="s">
        <v>502</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461</v>
      </c>
      <c r="C27" s="34" t="s">
        <v>509</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34"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C27" sqref="C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3" t="s">
        <v>11</v>
      </c>
    </row>
    <row r="3" spans="1:28" ht="18.75" x14ac:dyDescent="0.3">
      <c r="Z3" s="13" t="s">
        <v>68</v>
      </c>
    </row>
    <row r="4" spans="1:28" ht="18.75" customHeight="1" x14ac:dyDescent="0.25">
      <c r="A4" s="272" t="str">
        <f>'1. паспорт местоположение'!A5</f>
        <v>Год раскрытия информации: 2020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row>
    <row r="6" spans="1:28" ht="18.75" x14ac:dyDescent="0.25">
      <c r="A6" s="276" t="s">
        <v>10</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170"/>
      <c r="AB6" s="170"/>
    </row>
    <row r="7" spans="1:28" ht="18.75" x14ac:dyDescent="0.25">
      <c r="A7" s="276"/>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170"/>
      <c r="AB7" s="170"/>
    </row>
    <row r="8" spans="1:28" ht="15.75" x14ac:dyDescent="0.25">
      <c r="A8" s="277" t="str">
        <f>'1. паспорт местоположение'!A9</f>
        <v>ООО "Электрические сети"</v>
      </c>
      <c r="B8" s="277"/>
      <c r="C8" s="277"/>
      <c r="D8" s="277"/>
      <c r="E8" s="277"/>
      <c r="F8" s="277"/>
      <c r="G8" s="277"/>
      <c r="H8" s="277"/>
      <c r="I8" s="277"/>
      <c r="J8" s="277"/>
      <c r="K8" s="277"/>
      <c r="L8" s="277"/>
      <c r="M8" s="277"/>
      <c r="N8" s="277"/>
      <c r="O8" s="277"/>
      <c r="P8" s="277"/>
      <c r="Q8" s="277"/>
      <c r="R8" s="277"/>
      <c r="S8" s="277"/>
      <c r="T8" s="277"/>
      <c r="U8" s="277"/>
      <c r="V8" s="277"/>
      <c r="W8" s="277"/>
      <c r="X8" s="277"/>
      <c r="Y8" s="277"/>
      <c r="Z8" s="277"/>
      <c r="AA8" s="171"/>
      <c r="AB8" s="171"/>
    </row>
    <row r="9" spans="1:28" ht="15.75" x14ac:dyDescent="0.25">
      <c r="A9" s="273" t="s">
        <v>9</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172"/>
      <c r="AB9" s="172"/>
    </row>
    <row r="10" spans="1:28" ht="18.75" x14ac:dyDescent="0.25">
      <c r="A10" s="276"/>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170"/>
      <c r="AB10" s="170"/>
    </row>
    <row r="11" spans="1:28" ht="15.75" x14ac:dyDescent="0.25">
      <c r="A11" s="277" t="str">
        <f>'1. паспорт местоположение'!A12</f>
        <v>Г</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171"/>
      <c r="AB11" s="171"/>
    </row>
    <row r="12" spans="1:28" ht="15.75" x14ac:dyDescent="0.25">
      <c r="A12" s="273" t="s">
        <v>8</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172"/>
      <c r="AB12" s="172"/>
    </row>
    <row r="13" spans="1:28" ht="18.75"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9"/>
      <c r="AB13" s="9"/>
    </row>
    <row r="14" spans="1:28" ht="15.75" x14ac:dyDescent="0.25">
      <c r="A14" s="277" t="str">
        <f>'1. паспорт местоположение'!A15</f>
        <v>Технологическое присоединение энергопринимающих устройств потребителей максимальной мощностью до 15 кВт (2020г. II квартал)</v>
      </c>
      <c r="B14" s="277"/>
      <c r="C14" s="277"/>
      <c r="D14" s="277"/>
      <c r="E14" s="277"/>
      <c r="F14" s="277"/>
      <c r="G14" s="277"/>
      <c r="H14" s="277"/>
      <c r="I14" s="277"/>
      <c r="J14" s="277"/>
      <c r="K14" s="277"/>
      <c r="L14" s="277"/>
      <c r="M14" s="277"/>
      <c r="N14" s="277"/>
      <c r="O14" s="277"/>
      <c r="P14" s="277"/>
      <c r="Q14" s="277"/>
      <c r="R14" s="277"/>
      <c r="S14" s="277"/>
      <c r="T14" s="277"/>
      <c r="U14" s="277"/>
      <c r="V14" s="277"/>
      <c r="W14" s="277"/>
      <c r="X14" s="277"/>
      <c r="Y14" s="277"/>
      <c r="Z14" s="277"/>
      <c r="AA14" s="171"/>
      <c r="AB14" s="171"/>
    </row>
    <row r="15" spans="1:28" ht="15.75" x14ac:dyDescent="0.25">
      <c r="A15" s="273" t="s">
        <v>7</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172"/>
      <c r="AB15" s="172"/>
    </row>
    <row r="16" spans="1:28"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179"/>
      <c r="AB16" s="179"/>
    </row>
    <row r="17" spans="1:2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179"/>
      <c r="AB17" s="179"/>
    </row>
    <row r="18" spans="1:28"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179"/>
      <c r="AB18" s="179"/>
    </row>
    <row r="19" spans="1:2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179"/>
      <c r="AB19" s="179"/>
    </row>
    <row r="20" spans="1:28" x14ac:dyDescent="0.25">
      <c r="A20" s="308"/>
      <c r="B20" s="308"/>
      <c r="C20" s="308"/>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180"/>
      <c r="AB20" s="180"/>
    </row>
    <row r="21" spans="1:28" x14ac:dyDescent="0.25">
      <c r="A21" s="308"/>
      <c r="B21" s="308"/>
      <c r="C21" s="308"/>
      <c r="D21" s="308"/>
      <c r="E21" s="308"/>
      <c r="F21" s="308"/>
      <c r="G21" s="308"/>
      <c r="H21" s="308"/>
      <c r="I21" s="308"/>
      <c r="J21" s="308"/>
      <c r="K21" s="308"/>
      <c r="L21" s="308"/>
      <c r="M21" s="308"/>
      <c r="N21" s="308"/>
      <c r="O21" s="308"/>
      <c r="P21" s="308"/>
      <c r="Q21" s="308"/>
      <c r="R21" s="308"/>
      <c r="S21" s="308"/>
      <c r="T21" s="308"/>
      <c r="U21" s="308"/>
      <c r="V21" s="308"/>
      <c r="W21" s="308"/>
      <c r="X21" s="308"/>
      <c r="Y21" s="308"/>
      <c r="Z21" s="308"/>
      <c r="AA21" s="180"/>
      <c r="AB21" s="180"/>
    </row>
    <row r="22" spans="1:28" x14ac:dyDescent="0.25">
      <c r="A22" s="309" t="s">
        <v>478</v>
      </c>
      <c r="B22" s="309"/>
      <c r="C22" s="309"/>
      <c r="D22" s="309"/>
      <c r="E22" s="309"/>
      <c r="F22" s="309"/>
      <c r="G22" s="309"/>
      <c r="H22" s="309"/>
      <c r="I22" s="309"/>
      <c r="J22" s="309"/>
      <c r="K22" s="309"/>
      <c r="L22" s="309"/>
      <c r="M22" s="309"/>
      <c r="N22" s="309"/>
      <c r="O22" s="309"/>
      <c r="P22" s="309"/>
      <c r="Q22" s="309"/>
      <c r="R22" s="309"/>
      <c r="S22" s="309"/>
      <c r="T22" s="309"/>
      <c r="U22" s="309"/>
      <c r="V22" s="309"/>
      <c r="W22" s="309"/>
      <c r="X22" s="309"/>
      <c r="Y22" s="309"/>
      <c r="Z22" s="309"/>
      <c r="AA22" s="181"/>
      <c r="AB22" s="181"/>
    </row>
    <row r="23" spans="1:28" ht="32.25" customHeight="1" x14ac:dyDescent="0.25">
      <c r="A23" s="311" t="s">
        <v>338</v>
      </c>
      <c r="B23" s="312"/>
      <c r="C23" s="312"/>
      <c r="D23" s="312"/>
      <c r="E23" s="312"/>
      <c r="F23" s="312"/>
      <c r="G23" s="312"/>
      <c r="H23" s="312"/>
      <c r="I23" s="312"/>
      <c r="J23" s="312"/>
      <c r="K23" s="312"/>
      <c r="L23" s="313"/>
      <c r="M23" s="310" t="s">
        <v>339</v>
      </c>
      <c r="N23" s="310"/>
      <c r="O23" s="310"/>
      <c r="P23" s="310"/>
      <c r="Q23" s="310"/>
      <c r="R23" s="310"/>
      <c r="S23" s="310"/>
      <c r="T23" s="310"/>
      <c r="U23" s="310"/>
      <c r="V23" s="310"/>
      <c r="W23" s="310"/>
      <c r="X23" s="310"/>
      <c r="Y23" s="310"/>
      <c r="Z23" s="310"/>
    </row>
    <row r="24" spans="1:28" ht="151.5" customHeight="1" x14ac:dyDescent="0.25">
      <c r="A24" s="101" t="s">
        <v>232</v>
      </c>
      <c r="B24" s="102" t="s">
        <v>240</v>
      </c>
      <c r="C24" s="101" t="s">
        <v>332</v>
      </c>
      <c r="D24" s="101" t="s">
        <v>233</v>
      </c>
      <c r="E24" s="101" t="s">
        <v>333</v>
      </c>
      <c r="F24" s="101" t="s">
        <v>335</v>
      </c>
      <c r="G24" s="101" t="s">
        <v>334</v>
      </c>
      <c r="H24" s="101" t="s">
        <v>234</v>
      </c>
      <c r="I24" s="101" t="s">
        <v>336</v>
      </c>
      <c r="J24" s="101" t="s">
        <v>241</v>
      </c>
      <c r="K24" s="102" t="s">
        <v>239</v>
      </c>
      <c r="L24" s="102" t="s">
        <v>235</v>
      </c>
      <c r="M24" s="103" t="s">
        <v>250</v>
      </c>
      <c r="N24" s="102" t="s">
        <v>488</v>
      </c>
      <c r="O24" s="101" t="s">
        <v>248</v>
      </c>
      <c r="P24" s="101" t="s">
        <v>249</v>
      </c>
      <c r="Q24" s="101" t="s">
        <v>247</v>
      </c>
      <c r="R24" s="101" t="s">
        <v>234</v>
      </c>
      <c r="S24" s="101" t="s">
        <v>246</v>
      </c>
      <c r="T24" s="101" t="s">
        <v>245</v>
      </c>
      <c r="U24" s="101" t="s">
        <v>331</v>
      </c>
      <c r="V24" s="101" t="s">
        <v>247</v>
      </c>
      <c r="W24" s="107" t="s">
        <v>238</v>
      </c>
      <c r="X24" s="107" t="s">
        <v>253</v>
      </c>
      <c r="Y24" s="107" t="s">
        <v>254</v>
      </c>
      <c r="Z24" s="109" t="s">
        <v>251</v>
      </c>
    </row>
    <row r="25" spans="1:28" ht="16.5" customHeight="1" x14ac:dyDescent="0.25">
      <c r="A25" s="101">
        <v>1</v>
      </c>
      <c r="B25" s="102">
        <v>2</v>
      </c>
      <c r="C25" s="101">
        <v>3</v>
      </c>
      <c r="D25" s="102">
        <v>4</v>
      </c>
      <c r="E25" s="101">
        <v>5</v>
      </c>
      <c r="F25" s="102">
        <v>6</v>
      </c>
      <c r="G25" s="101">
        <v>7</v>
      </c>
      <c r="H25" s="102">
        <v>8</v>
      </c>
      <c r="I25" s="101">
        <v>9</v>
      </c>
      <c r="J25" s="102">
        <v>10</v>
      </c>
      <c r="K25" s="182">
        <v>11</v>
      </c>
      <c r="L25" s="102">
        <v>12</v>
      </c>
      <c r="M25" s="182">
        <v>13</v>
      </c>
      <c r="N25" s="102">
        <v>14</v>
      </c>
      <c r="O25" s="182">
        <v>15</v>
      </c>
      <c r="P25" s="102">
        <v>16</v>
      </c>
      <c r="Q25" s="182">
        <v>17</v>
      </c>
      <c r="R25" s="102">
        <v>18</v>
      </c>
      <c r="S25" s="182">
        <v>19</v>
      </c>
      <c r="T25" s="102">
        <v>20</v>
      </c>
      <c r="U25" s="182">
        <v>21</v>
      </c>
      <c r="V25" s="102">
        <v>22</v>
      </c>
      <c r="W25" s="182">
        <v>23</v>
      </c>
      <c r="X25" s="102">
        <v>24</v>
      </c>
      <c r="Y25" s="182">
        <v>25</v>
      </c>
      <c r="Z25" s="102">
        <v>26</v>
      </c>
    </row>
    <row r="26" spans="1:28" ht="45.75" customHeight="1" x14ac:dyDescent="0.25">
      <c r="A26" s="94" t="s">
        <v>324</v>
      </c>
      <c r="B26" s="100"/>
      <c r="C26" s="96" t="s">
        <v>325</v>
      </c>
      <c r="D26" s="96" t="s">
        <v>326</v>
      </c>
      <c r="E26" s="96" t="s">
        <v>327</v>
      </c>
      <c r="F26" s="96" t="s">
        <v>242</v>
      </c>
      <c r="G26" s="96" t="s">
        <v>328</v>
      </c>
      <c r="H26" s="96" t="s">
        <v>234</v>
      </c>
      <c r="I26" s="96" t="s">
        <v>329</v>
      </c>
      <c r="J26" s="96" t="s">
        <v>330</v>
      </c>
      <c r="K26" s="93"/>
      <c r="L26" s="97" t="s">
        <v>236</v>
      </c>
      <c r="M26" s="99" t="s">
        <v>244</v>
      </c>
      <c r="N26" s="93"/>
      <c r="O26" s="93"/>
      <c r="P26" s="93"/>
      <c r="Q26" s="93"/>
      <c r="R26" s="93"/>
      <c r="S26" s="93"/>
      <c r="T26" s="93"/>
      <c r="U26" s="93"/>
      <c r="V26" s="93"/>
      <c r="W26" s="93"/>
      <c r="X26" s="93"/>
      <c r="Y26" s="93"/>
      <c r="Z26" s="95" t="s">
        <v>252</v>
      </c>
    </row>
    <row r="27" spans="1:28" ht="24.75" customHeight="1" x14ac:dyDescent="0.25">
      <c r="A27" s="94"/>
      <c r="B27" s="100"/>
      <c r="C27" s="96"/>
      <c r="D27" s="96"/>
      <c r="E27" s="96"/>
      <c r="F27" s="96"/>
      <c r="G27" s="96"/>
      <c r="H27" s="96"/>
      <c r="I27" s="96"/>
      <c r="J27" s="96"/>
      <c r="K27" s="93"/>
      <c r="L27" s="97"/>
      <c r="M27" s="99"/>
      <c r="N27" s="93"/>
      <c r="O27" s="93"/>
      <c r="P27" s="93"/>
      <c r="Q27" s="93"/>
      <c r="R27" s="93"/>
      <c r="S27" s="93"/>
      <c r="T27" s="93"/>
      <c r="U27" s="93"/>
      <c r="V27" s="93"/>
      <c r="W27" s="93"/>
      <c r="X27" s="93"/>
      <c r="Y27" s="93"/>
      <c r="Z27" s="95"/>
    </row>
    <row r="28" spans="1:28" x14ac:dyDescent="0.25">
      <c r="A28" s="93" t="s">
        <v>0</v>
      </c>
      <c r="B28" s="93" t="s">
        <v>0</v>
      </c>
      <c r="C28" s="93" t="s">
        <v>0</v>
      </c>
      <c r="D28" s="93" t="s">
        <v>0</v>
      </c>
      <c r="E28" s="93" t="s">
        <v>0</v>
      </c>
      <c r="F28" s="93" t="s">
        <v>0</v>
      </c>
      <c r="G28" s="93" t="s">
        <v>0</v>
      </c>
      <c r="H28" s="93" t="s">
        <v>0</v>
      </c>
      <c r="I28" s="93" t="s">
        <v>0</v>
      </c>
      <c r="J28" s="93" t="s">
        <v>0</v>
      </c>
      <c r="K28" s="93" t="s">
        <v>0</v>
      </c>
      <c r="L28" s="98"/>
      <c r="M28" s="93"/>
      <c r="N28" s="93"/>
      <c r="O28" s="93"/>
      <c r="P28" s="93"/>
      <c r="Q28" s="93"/>
      <c r="R28" s="93"/>
      <c r="S28" s="93"/>
      <c r="T28" s="93"/>
      <c r="U28" s="93"/>
      <c r="V28" s="93"/>
      <c r="W28" s="93"/>
      <c r="X28" s="93"/>
      <c r="Y28" s="93"/>
      <c r="Z28" s="93"/>
    </row>
    <row r="32" spans="1:28" x14ac:dyDescent="0.25">
      <c r="A32"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72" t="str">
        <f>'1. паспорт местоположение'!A5</f>
        <v>Год раскрытия информации: 2020 год</v>
      </c>
      <c r="B5" s="272"/>
      <c r="C5" s="272"/>
      <c r="D5" s="272"/>
      <c r="E5" s="272"/>
      <c r="F5" s="272"/>
      <c r="G5" s="272"/>
      <c r="H5" s="272"/>
      <c r="I5" s="272"/>
      <c r="J5" s="272"/>
      <c r="K5" s="272"/>
      <c r="L5" s="272"/>
      <c r="M5" s="272"/>
      <c r="N5" s="272"/>
      <c r="O5" s="272"/>
      <c r="P5" s="178"/>
      <c r="Q5" s="178"/>
      <c r="R5" s="178"/>
      <c r="S5" s="178"/>
      <c r="T5" s="178"/>
      <c r="U5" s="178"/>
      <c r="V5" s="178"/>
      <c r="W5" s="178"/>
      <c r="X5" s="178"/>
      <c r="Y5" s="178"/>
      <c r="Z5" s="178"/>
      <c r="AA5" s="178"/>
      <c r="AB5" s="178"/>
    </row>
    <row r="6" spans="1:28" s="10" customFormat="1" ht="18.75" x14ac:dyDescent="0.3">
      <c r="A6" s="15"/>
      <c r="B6" s="15"/>
      <c r="L6" s="13"/>
    </row>
    <row r="7" spans="1:28" s="10" customFormat="1" ht="18.75" x14ac:dyDescent="0.2">
      <c r="A7" s="276" t="s">
        <v>10</v>
      </c>
      <c r="B7" s="276"/>
      <c r="C7" s="276"/>
      <c r="D7" s="276"/>
      <c r="E7" s="276"/>
      <c r="F7" s="276"/>
      <c r="G7" s="276"/>
      <c r="H7" s="276"/>
      <c r="I7" s="276"/>
      <c r="J7" s="276"/>
      <c r="K7" s="276"/>
      <c r="L7" s="276"/>
      <c r="M7" s="276"/>
      <c r="N7" s="276"/>
      <c r="O7" s="276"/>
      <c r="P7" s="11"/>
      <c r="Q7" s="11"/>
      <c r="R7" s="11"/>
      <c r="S7" s="11"/>
      <c r="T7" s="11"/>
      <c r="U7" s="11"/>
      <c r="V7" s="11"/>
      <c r="W7" s="11"/>
      <c r="X7" s="11"/>
      <c r="Y7" s="11"/>
      <c r="Z7" s="11"/>
    </row>
    <row r="8" spans="1:28" s="10" customFormat="1" ht="18.75" x14ac:dyDescent="0.2">
      <c r="A8" s="276"/>
      <c r="B8" s="276"/>
      <c r="C8" s="276"/>
      <c r="D8" s="276"/>
      <c r="E8" s="276"/>
      <c r="F8" s="276"/>
      <c r="G8" s="276"/>
      <c r="H8" s="276"/>
      <c r="I8" s="276"/>
      <c r="J8" s="276"/>
      <c r="K8" s="276"/>
      <c r="L8" s="276"/>
      <c r="M8" s="276"/>
      <c r="N8" s="276"/>
      <c r="O8" s="276"/>
      <c r="P8" s="11"/>
      <c r="Q8" s="11"/>
      <c r="R8" s="11"/>
      <c r="S8" s="11"/>
      <c r="T8" s="11"/>
      <c r="U8" s="11"/>
      <c r="V8" s="11"/>
      <c r="W8" s="11"/>
      <c r="X8" s="11"/>
      <c r="Y8" s="11"/>
      <c r="Z8" s="11"/>
    </row>
    <row r="9" spans="1:28" s="10" customFormat="1" ht="18.75" x14ac:dyDescent="0.2">
      <c r="A9" s="277" t="str">
        <f>'1. паспорт местоположение'!A9</f>
        <v>ООО "Электрические сети"</v>
      </c>
      <c r="B9" s="277"/>
      <c r="C9" s="277"/>
      <c r="D9" s="277"/>
      <c r="E9" s="277"/>
      <c r="F9" s="277"/>
      <c r="G9" s="277"/>
      <c r="H9" s="277"/>
      <c r="I9" s="277"/>
      <c r="J9" s="277"/>
      <c r="K9" s="277"/>
      <c r="L9" s="277"/>
      <c r="M9" s="277"/>
      <c r="N9" s="277"/>
      <c r="O9" s="277"/>
      <c r="P9" s="11"/>
      <c r="Q9" s="11"/>
      <c r="R9" s="11"/>
      <c r="S9" s="11"/>
      <c r="T9" s="11"/>
      <c r="U9" s="11"/>
      <c r="V9" s="11"/>
      <c r="W9" s="11"/>
      <c r="X9" s="11"/>
      <c r="Y9" s="11"/>
      <c r="Z9" s="11"/>
    </row>
    <row r="10" spans="1:28" s="10" customFormat="1" ht="18.75" x14ac:dyDescent="0.2">
      <c r="A10" s="273" t="s">
        <v>9</v>
      </c>
      <c r="B10" s="273"/>
      <c r="C10" s="273"/>
      <c r="D10" s="273"/>
      <c r="E10" s="273"/>
      <c r="F10" s="273"/>
      <c r="G10" s="273"/>
      <c r="H10" s="273"/>
      <c r="I10" s="273"/>
      <c r="J10" s="273"/>
      <c r="K10" s="273"/>
      <c r="L10" s="273"/>
      <c r="M10" s="273"/>
      <c r="N10" s="273"/>
      <c r="O10" s="273"/>
      <c r="P10" s="11"/>
      <c r="Q10" s="11"/>
      <c r="R10" s="11"/>
      <c r="S10" s="11"/>
      <c r="T10" s="11"/>
      <c r="U10" s="11"/>
      <c r="V10" s="11"/>
      <c r="W10" s="11"/>
      <c r="X10" s="11"/>
      <c r="Y10" s="11"/>
      <c r="Z10" s="11"/>
    </row>
    <row r="11" spans="1:28" s="10" customFormat="1" ht="18.75" x14ac:dyDescent="0.2">
      <c r="A11" s="276"/>
      <c r="B11" s="276"/>
      <c r="C11" s="276"/>
      <c r="D11" s="276"/>
      <c r="E11" s="276"/>
      <c r="F11" s="276"/>
      <c r="G11" s="276"/>
      <c r="H11" s="276"/>
      <c r="I11" s="276"/>
      <c r="J11" s="276"/>
      <c r="K11" s="276"/>
      <c r="L11" s="276"/>
      <c r="M11" s="276"/>
      <c r="N11" s="276"/>
      <c r="O11" s="276"/>
      <c r="P11" s="11"/>
      <c r="Q11" s="11"/>
      <c r="R11" s="11"/>
      <c r="S11" s="11"/>
      <c r="T11" s="11"/>
      <c r="U11" s="11"/>
      <c r="V11" s="11"/>
      <c r="W11" s="11"/>
      <c r="X11" s="11"/>
      <c r="Y11" s="11"/>
      <c r="Z11" s="11"/>
    </row>
    <row r="12" spans="1:28" s="10" customFormat="1" ht="18.75" x14ac:dyDescent="0.2">
      <c r="A12" s="277" t="str">
        <f>'1. паспорт местоположение'!A12</f>
        <v>Г</v>
      </c>
      <c r="B12" s="277"/>
      <c r="C12" s="277"/>
      <c r="D12" s="277"/>
      <c r="E12" s="277"/>
      <c r="F12" s="277"/>
      <c r="G12" s="277"/>
      <c r="H12" s="277"/>
      <c r="I12" s="277"/>
      <c r="J12" s="277"/>
      <c r="K12" s="277"/>
      <c r="L12" s="277"/>
      <c r="M12" s="277"/>
      <c r="N12" s="277"/>
      <c r="O12" s="277"/>
      <c r="P12" s="11"/>
      <c r="Q12" s="11"/>
      <c r="R12" s="11"/>
      <c r="S12" s="11"/>
      <c r="T12" s="11"/>
      <c r="U12" s="11"/>
      <c r="V12" s="11"/>
      <c r="W12" s="11"/>
      <c r="X12" s="11"/>
      <c r="Y12" s="11"/>
      <c r="Z12" s="11"/>
    </row>
    <row r="13" spans="1:28" s="10" customFormat="1" ht="18.75" x14ac:dyDescent="0.2">
      <c r="A13" s="273" t="s">
        <v>8</v>
      </c>
      <c r="B13" s="273"/>
      <c r="C13" s="273"/>
      <c r="D13" s="273"/>
      <c r="E13" s="273"/>
      <c r="F13" s="273"/>
      <c r="G13" s="273"/>
      <c r="H13" s="273"/>
      <c r="I13" s="273"/>
      <c r="J13" s="273"/>
      <c r="K13" s="273"/>
      <c r="L13" s="273"/>
      <c r="M13" s="273"/>
      <c r="N13" s="273"/>
      <c r="O13" s="273"/>
      <c r="P13" s="11"/>
      <c r="Q13" s="11"/>
      <c r="R13" s="11"/>
      <c r="S13" s="11"/>
      <c r="T13" s="11"/>
      <c r="U13" s="11"/>
      <c r="V13" s="11"/>
      <c r="W13" s="11"/>
      <c r="X13" s="11"/>
      <c r="Y13" s="11"/>
      <c r="Z13" s="11"/>
    </row>
    <row r="14" spans="1:28" s="7" customFormat="1" ht="15.75" customHeight="1" x14ac:dyDescent="0.2">
      <c r="A14" s="284"/>
      <c r="B14" s="284"/>
      <c r="C14" s="284"/>
      <c r="D14" s="284"/>
      <c r="E14" s="284"/>
      <c r="F14" s="284"/>
      <c r="G14" s="284"/>
      <c r="H14" s="284"/>
      <c r="I14" s="284"/>
      <c r="J14" s="284"/>
      <c r="K14" s="284"/>
      <c r="L14" s="284"/>
      <c r="M14" s="284"/>
      <c r="N14" s="284"/>
      <c r="O14" s="284"/>
      <c r="P14" s="8"/>
      <c r="Q14" s="8"/>
      <c r="R14" s="8"/>
      <c r="S14" s="8"/>
      <c r="T14" s="8"/>
      <c r="U14" s="8"/>
      <c r="V14" s="8"/>
      <c r="W14" s="8"/>
      <c r="X14" s="8"/>
      <c r="Y14" s="8"/>
      <c r="Z14" s="8"/>
    </row>
    <row r="15" spans="1:28" s="2" customFormat="1" ht="15.75" x14ac:dyDescent="0.2">
      <c r="A15" s="277" t="str">
        <f>'1. паспорт местоположение'!A15</f>
        <v>Технологическое присоединение энергопринимающих устройств потребителей максимальной мощностью до 15 кВт (2020г. II квартал)</v>
      </c>
      <c r="B15" s="277"/>
      <c r="C15" s="277"/>
      <c r="D15" s="277"/>
      <c r="E15" s="277"/>
      <c r="F15" s="277"/>
      <c r="G15" s="277"/>
      <c r="H15" s="277"/>
      <c r="I15" s="277"/>
      <c r="J15" s="277"/>
      <c r="K15" s="277"/>
      <c r="L15" s="277"/>
      <c r="M15" s="277"/>
      <c r="N15" s="277"/>
      <c r="O15" s="277"/>
      <c r="P15" s="6"/>
      <c r="Q15" s="6"/>
      <c r="R15" s="6"/>
      <c r="S15" s="6"/>
      <c r="T15" s="6"/>
      <c r="U15" s="6"/>
      <c r="V15" s="6"/>
      <c r="W15" s="6"/>
      <c r="X15" s="6"/>
      <c r="Y15" s="6"/>
      <c r="Z15" s="6"/>
    </row>
    <row r="16" spans="1:28" s="2" customFormat="1" ht="15" customHeight="1" x14ac:dyDescent="0.2">
      <c r="A16" s="273" t="s">
        <v>7</v>
      </c>
      <c r="B16" s="273"/>
      <c r="C16" s="273"/>
      <c r="D16" s="273"/>
      <c r="E16" s="273"/>
      <c r="F16" s="273"/>
      <c r="G16" s="273"/>
      <c r="H16" s="273"/>
      <c r="I16" s="273"/>
      <c r="J16" s="273"/>
      <c r="K16" s="273"/>
      <c r="L16" s="273"/>
      <c r="M16" s="273"/>
      <c r="N16" s="273"/>
      <c r="O16" s="273"/>
      <c r="P16" s="4"/>
      <c r="Q16" s="4"/>
      <c r="R16" s="4"/>
      <c r="S16" s="4"/>
      <c r="T16" s="4"/>
      <c r="U16" s="4"/>
      <c r="V16" s="4"/>
      <c r="W16" s="4"/>
      <c r="X16" s="4"/>
      <c r="Y16" s="4"/>
      <c r="Z16" s="4"/>
    </row>
    <row r="17" spans="1:26" s="2" customFormat="1" ht="15" customHeight="1" x14ac:dyDescent="0.2">
      <c r="A17" s="283"/>
      <c r="B17" s="283"/>
      <c r="C17" s="283"/>
      <c r="D17" s="283"/>
      <c r="E17" s="283"/>
      <c r="F17" s="283"/>
      <c r="G17" s="283"/>
      <c r="H17" s="283"/>
      <c r="I17" s="283"/>
      <c r="J17" s="283"/>
      <c r="K17" s="283"/>
      <c r="L17" s="283"/>
      <c r="M17" s="283"/>
      <c r="N17" s="283"/>
      <c r="O17" s="283"/>
      <c r="P17" s="3"/>
      <c r="Q17" s="3"/>
      <c r="R17" s="3"/>
      <c r="S17" s="3"/>
      <c r="T17" s="3"/>
      <c r="U17" s="3"/>
      <c r="V17" s="3"/>
      <c r="W17" s="3"/>
    </row>
    <row r="18" spans="1:26" s="2" customFormat="1" ht="69.75" customHeight="1" x14ac:dyDescent="0.2">
      <c r="A18" s="314" t="s">
        <v>456</v>
      </c>
      <c r="B18" s="314"/>
      <c r="C18" s="314"/>
      <c r="D18" s="314"/>
      <c r="E18" s="314"/>
      <c r="F18" s="314"/>
      <c r="G18" s="314"/>
      <c r="H18" s="314"/>
      <c r="I18" s="314"/>
      <c r="J18" s="314"/>
      <c r="K18" s="314"/>
      <c r="L18" s="314"/>
      <c r="M18" s="314"/>
      <c r="N18" s="314"/>
      <c r="O18" s="314"/>
      <c r="P18" s="5"/>
      <c r="Q18" s="5"/>
      <c r="R18" s="5"/>
      <c r="S18" s="5"/>
      <c r="T18" s="5"/>
      <c r="U18" s="5"/>
      <c r="V18" s="5"/>
      <c r="W18" s="5"/>
      <c r="X18" s="5"/>
      <c r="Y18" s="5"/>
      <c r="Z18" s="5"/>
    </row>
    <row r="19" spans="1:26" s="2" customFormat="1" ht="78" customHeight="1" x14ac:dyDescent="0.2">
      <c r="A19" s="315" t="s">
        <v>6</v>
      </c>
      <c r="B19" s="315" t="s">
        <v>88</v>
      </c>
      <c r="C19" s="315" t="s">
        <v>87</v>
      </c>
      <c r="D19" s="315" t="s">
        <v>76</v>
      </c>
      <c r="E19" s="316" t="s">
        <v>86</v>
      </c>
      <c r="F19" s="317"/>
      <c r="G19" s="317"/>
      <c r="H19" s="317"/>
      <c r="I19" s="318"/>
      <c r="J19" s="315" t="s">
        <v>85</v>
      </c>
      <c r="K19" s="315"/>
      <c r="L19" s="315"/>
      <c r="M19" s="315"/>
      <c r="N19" s="315"/>
      <c r="O19" s="315"/>
      <c r="P19" s="3"/>
      <c r="Q19" s="3"/>
      <c r="R19" s="3"/>
      <c r="S19" s="3"/>
      <c r="T19" s="3"/>
      <c r="U19" s="3"/>
      <c r="V19" s="3"/>
      <c r="W19" s="3"/>
    </row>
    <row r="20" spans="1:26" s="2" customFormat="1" ht="51" customHeight="1" x14ac:dyDescent="0.2">
      <c r="A20" s="315"/>
      <c r="B20" s="315"/>
      <c r="C20" s="315"/>
      <c r="D20" s="315"/>
      <c r="E20" s="39" t="s">
        <v>84</v>
      </c>
      <c r="F20" s="39" t="s">
        <v>83</v>
      </c>
      <c r="G20" s="39" t="s">
        <v>82</v>
      </c>
      <c r="H20" s="39" t="s">
        <v>81</v>
      </c>
      <c r="I20" s="39" t="s">
        <v>80</v>
      </c>
      <c r="J20" s="39" t="s">
        <v>79</v>
      </c>
      <c r="K20" s="39" t="s">
        <v>5</v>
      </c>
      <c r="L20" s="42" t="s">
        <v>4</v>
      </c>
      <c r="M20" s="41" t="s">
        <v>230</v>
      </c>
      <c r="N20" s="41" t="s">
        <v>78</v>
      </c>
      <c r="O20" s="41" t="s">
        <v>77</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84"/>
      <c r="B22" s="184" t="s">
        <v>502</v>
      </c>
      <c r="C22" s="198" t="s">
        <v>502</v>
      </c>
      <c r="D22" s="199" t="s">
        <v>502</v>
      </c>
      <c r="E22" s="184" t="s">
        <v>502</v>
      </c>
      <c r="F22" s="184" t="s">
        <v>502</v>
      </c>
      <c r="G22" s="184" t="s">
        <v>502</v>
      </c>
      <c r="H22" s="184" t="s">
        <v>502</v>
      </c>
      <c r="I22" s="184" t="s">
        <v>502</v>
      </c>
      <c r="J22" s="184" t="s">
        <v>502</v>
      </c>
      <c r="K22" s="184" t="s">
        <v>502</v>
      </c>
      <c r="L22" s="184" t="s">
        <v>502</v>
      </c>
      <c r="M22" s="184" t="s">
        <v>502</v>
      </c>
      <c r="N22" s="184" t="s">
        <v>502</v>
      </c>
      <c r="O22" s="184" t="s">
        <v>502</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Q64" sqref="AQ64"/>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6" t="s">
        <v>69</v>
      </c>
      <c r="AR1" s="36"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321</v>
      </c>
    </row>
    <row r="4" spans="1:44" s="10" customFormat="1" ht="18.75" x14ac:dyDescent="0.3">
      <c r="A4" s="15"/>
      <c r="I4" s="14"/>
      <c r="J4" s="14"/>
      <c r="K4" s="13"/>
    </row>
    <row r="5" spans="1:44" s="10" customFormat="1" ht="18.75" customHeight="1" x14ac:dyDescent="0.2">
      <c r="A5" s="319" t="str">
        <f>'1. паспорт местоположение'!A5</f>
        <v>Год раскрытия информации: 2020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row>
    <row r="6" spans="1:44" s="10" customFormat="1" ht="18.75" x14ac:dyDescent="0.3">
      <c r="A6" s="15"/>
      <c r="I6" s="14"/>
      <c r="J6" s="14"/>
      <c r="K6" s="13"/>
    </row>
    <row r="7" spans="1:44" s="10" customFormat="1" ht="18.75" x14ac:dyDescent="0.2">
      <c r="A7" s="276" t="s">
        <v>10</v>
      </c>
      <c r="B7" s="276"/>
      <c r="C7" s="276"/>
      <c r="D7" s="276"/>
      <c r="E7" s="276"/>
      <c r="F7" s="276"/>
      <c r="G7" s="276"/>
      <c r="H7" s="276"/>
      <c r="I7" s="276"/>
      <c r="J7" s="276"/>
      <c r="K7" s="276"/>
      <c r="L7" s="276"/>
      <c r="M7" s="276"/>
      <c r="N7" s="276"/>
      <c r="O7" s="276"/>
      <c r="P7" s="276"/>
      <c r="Q7" s="276"/>
      <c r="R7" s="276"/>
      <c r="S7" s="276"/>
      <c r="T7" s="276"/>
      <c r="U7" s="276"/>
      <c r="V7" s="276"/>
      <c r="W7" s="276"/>
      <c r="X7" s="276"/>
      <c r="Y7" s="276"/>
      <c r="Z7" s="276"/>
      <c r="AA7" s="276"/>
      <c r="AB7" s="276"/>
      <c r="AC7" s="276"/>
      <c r="AD7" s="276"/>
      <c r="AE7" s="276"/>
      <c r="AF7" s="276"/>
      <c r="AG7" s="276"/>
      <c r="AH7" s="276"/>
      <c r="AI7" s="276"/>
      <c r="AJ7" s="276"/>
      <c r="AK7" s="276"/>
      <c r="AL7" s="276"/>
      <c r="AM7" s="276"/>
      <c r="AN7" s="276"/>
      <c r="AO7" s="276"/>
      <c r="AP7" s="276"/>
      <c r="AQ7" s="276"/>
      <c r="AR7" s="27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7" t="str">
        <f>'1. паспорт местоположение'!A9</f>
        <v>ООО "Электрические сети"</v>
      </c>
      <c r="B9" s="277"/>
      <c r="C9" s="277"/>
      <c r="D9" s="277"/>
      <c r="E9" s="27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7"/>
      <c r="AM9" s="277"/>
      <c r="AN9" s="277"/>
      <c r="AO9" s="277"/>
      <c r="AP9" s="277"/>
      <c r="AQ9" s="277"/>
      <c r="AR9" s="277"/>
    </row>
    <row r="10" spans="1:44" s="10" customFormat="1" ht="18.75" customHeight="1" x14ac:dyDescent="0.2">
      <c r="A10" s="273" t="s">
        <v>9</v>
      </c>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7" t="str">
        <f>'1. паспорт местоположение'!A12</f>
        <v>Г</v>
      </c>
      <c r="B12" s="277"/>
      <c r="C12" s="277"/>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7"/>
      <c r="AB12" s="277"/>
      <c r="AC12" s="277"/>
      <c r="AD12" s="277"/>
      <c r="AE12" s="277"/>
      <c r="AF12" s="277"/>
      <c r="AG12" s="277"/>
      <c r="AH12" s="277"/>
      <c r="AI12" s="277"/>
      <c r="AJ12" s="277"/>
      <c r="AK12" s="277"/>
      <c r="AL12" s="277"/>
      <c r="AM12" s="277"/>
      <c r="AN12" s="277"/>
      <c r="AO12" s="277"/>
      <c r="AP12" s="277"/>
      <c r="AQ12" s="277"/>
      <c r="AR12" s="277"/>
    </row>
    <row r="13" spans="1:44" s="10" customFormat="1" ht="18.75" customHeight="1" x14ac:dyDescent="0.2">
      <c r="A13" s="273" t="s">
        <v>8</v>
      </c>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273"/>
      <c r="AG13" s="273"/>
      <c r="AH13" s="273"/>
      <c r="AI13" s="273"/>
      <c r="AJ13" s="273"/>
      <c r="AK13" s="273"/>
      <c r="AL13" s="273"/>
      <c r="AM13" s="273"/>
      <c r="AN13" s="273"/>
      <c r="AO13" s="273"/>
      <c r="AP13" s="273"/>
      <c r="AQ13" s="273"/>
      <c r="AR13" s="27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44.25" customHeight="1" x14ac:dyDescent="0.2">
      <c r="A15" s="278" t="str">
        <f>'1. паспорт местоположение'!A15</f>
        <v>Технологическое присоединение энергопринимающих устройств потребителей максимальной мощностью до 15 кВт (2020г. II квартал)</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78"/>
      <c r="AN15" s="278"/>
      <c r="AO15" s="278"/>
      <c r="AP15" s="278"/>
      <c r="AQ15" s="278"/>
      <c r="AR15" s="278"/>
    </row>
    <row r="16" spans="1:44" s="2" customFormat="1" ht="15" customHeight="1" x14ac:dyDescent="0.2">
      <c r="A16" s="273" t="s">
        <v>7</v>
      </c>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3"/>
      <c r="AN16" s="273"/>
      <c r="AO16" s="273"/>
      <c r="AP16" s="273"/>
      <c r="AQ16" s="273"/>
      <c r="AR16" s="27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75" t="s">
        <v>457</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row>
    <row r="19" spans="1:45" ht="18.75" x14ac:dyDescent="0.25">
      <c r="AO19" s="141"/>
      <c r="AP19" s="141"/>
      <c r="AQ19" s="141"/>
      <c r="AR19" s="36"/>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73"/>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3"/>
      <c r="AL22" s="273"/>
      <c r="AM22" s="273"/>
      <c r="AN22" s="273"/>
      <c r="AO22" s="273"/>
      <c r="AP22" s="273"/>
      <c r="AQ22" s="273"/>
      <c r="AR22" s="273"/>
    </row>
    <row r="23" spans="1:45" ht="15.75" x14ac:dyDescent="0.25">
      <c r="A23" s="140"/>
      <c r="B23" s="140"/>
      <c r="C23" s="140"/>
      <c r="D23" s="197"/>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26" t="s">
        <v>320</v>
      </c>
      <c r="B24" s="326"/>
      <c r="C24" s="326"/>
      <c r="D24" s="326"/>
      <c r="E24" s="326"/>
      <c r="F24" s="326"/>
      <c r="G24" s="326"/>
      <c r="H24" s="326"/>
      <c r="I24" s="326"/>
      <c r="J24" s="326"/>
      <c r="K24" s="326"/>
      <c r="L24" s="326"/>
      <c r="M24" s="326"/>
      <c r="N24" s="326"/>
      <c r="O24" s="326"/>
      <c r="P24" s="326"/>
      <c r="Q24" s="326"/>
      <c r="R24" s="326"/>
      <c r="S24" s="326"/>
      <c r="T24" s="326"/>
      <c r="U24" s="326"/>
      <c r="V24" s="326"/>
      <c r="W24" s="326"/>
      <c r="X24" s="326"/>
      <c r="Y24" s="326"/>
      <c r="Z24" s="326"/>
      <c r="AA24" s="326"/>
      <c r="AB24" s="326"/>
      <c r="AC24" s="326"/>
      <c r="AD24" s="326"/>
      <c r="AE24" s="326"/>
      <c r="AF24" s="326"/>
      <c r="AG24" s="326"/>
      <c r="AH24" s="326"/>
      <c r="AI24" s="326"/>
      <c r="AJ24" s="326"/>
      <c r="AK24" s="326" t="s">
        <v>1</v>
      </c>
      <c r="AL24" s="326"/>
      <c r="AM24" s="111"/>
      <c r="AN24" s="111"/>
      <c r="AO24" s="139"/>
      <c r="AP24" s="139"/>
      <c r="AQ24" s="139"/>
      <c r="AR24" s="139"/>
      <c r="AS24" s="117"/>
    </row>
    <row r="25" spans="1:45" ht="12.75" customHeight="1" x14ac:dyDescent="0.25">
      <c r="A25" s="327" t="s">
        <v>319</v>
      </c>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c r="AA25" s="328"/>
      <c r="AB25" s="328"/>
      <c r="AC25" s="328"/>
      <c r="AD25" s="328"/>
      <c r="AE25" s="328"/>
      <c r="AF25" s="328"/>
      <c r="AG25" s="328"/>
      <c r="AH25" s="328"/>
      <c r="AI25" s="328"/>
      <c r="AJ25" s="328"/>
      <c r="AK25" s="329"/>
      <c r="AL25" s="329"/>
      <c r="AM25" s="112"/>
      <c r="AN25" s="330" t="s">
        <v>318</v>
      </c>
      <c r="AO25" s="330"/>
      <c r="AP25" s="330"/>
      <c r="AQ25" s="325"/>
      <c r="AR25" s="325"/>
      <c r="AS25" s="117"/>
    </row>
    <row r="26" spans="1:45" ht="17.25" customHeight="1" x14ac:dyDescent="0.25">
      <c r="A26" s="339" t="s">
        <v>317</v>
      </c>
      <c r="B26" s="340"/>
      <c r="C26" s="340"/>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0"/>
      <c r="AF26" s="340"/>
      <c r="AG26" s="340"/>
      <c r="AH26" s="340"/>
      <c r="AI26" s="340"/>
      <c r="AJ26" s="340"/>
      <c r="AK26" s="323"/>
      <c r="AL26" s="338"/>
      <c r="AM26" s="112"/>
      <c r="AN26" s="320" t="s">
        <v>316</v>
      </c>
      <c r="AO26" s="321"/>
      <c r="AP26" s="322"/>
      <c r="AQ26" s="323"/>
      <c r="AR26" s="324"/>
      <c r="AS26" s="117"/>
    </row>
    <row r="27" spans="1:45" ht="17.25" customHeight="1" x14ac:dyDescent="0.25">
      <c r="A27" s="339" t="s">
        <v>315</v>
      </c>
      <c r="B27" s="340"/>
      <c r="C27" s="340"/>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23"/>
      <c r="AL27" s="338"/>
      <c r="AM27" s="112"/>
      <c r="AN27" s="320" t="s">
        <v>314</v>
      </c>
      <c r="AO27" s="321"/>
      <c r="AP27" s="322"/>
      <c r="AQ27" s="323"/>
      <c r="AR27" s="324"/>
      <c r="AS27" s="117"/>
    </row>
    <row r="28" spans="1:45" ht="27.75" customHeight="1" thickBot="1" x14ac:dyDescent="0.3">
      <c r="A28" s="341" t="s">
        <v>313</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3"/>
      <c r="AK28" s="344"/>
      <c r="AL28" s="345"/>
      <c r="AM28" s="112"/>
      <c r="AN28" s="346" t="s">
        <v>312</v>
      </c>
      <c r="AO28" s="347"/>
      <c r="AP28" s="348"/>
      <c r="AQ28" s="323"/>
      <c r="AR28" s="324"/>
      <c r="AS28" s="117"/>
    </row>
    <row r="29" spans="1:45" ht="17.25" customHeight="1" x14ac:dyDescent="0.25">
      <c r="A29" s="331" t="s">
        <v>311</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34"/>
      <c r="AL29" s="335"/>
      <c r="AM29" s="112"/>
      <c r="AN29" s="336"/>
      <c r="AO29" s="337"/>
      <c r="AP29" s="337"/>
      <c r="AQ29" s="323"/>
      <c r="AR29" s="338"/>
      <c r="AS29" s="117"/>
    </row>
    <row r="30" spans="1:45" ht="17.25" customHeight="1" x14ac:dyDescent="0.25">
      <c r="A30" s="339" t="s">
        <v>310</v>
      </c>
      <c r="B30" s="340"/>
      <c r="C30" s="340"/>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23"/>
      <c r="AL30" s="338"/>
      <c r="AM30" s="112"/>
      <c r="AS30" s="117"/>
    </row>
    <row r="31" spans="1:45" ht="17.25" customHeight="1" x14ac:dyDescent="0.25">
      <c r="A31" s="339" t="s">
        <v>309</v>
      </c>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23"/>
      <c r="AL31" s="338"/>
      <c r="AM31" s="112"/>
      <c r="AN31" s="112"/>
      <c r="AO31" s="138"/>
      <c r="AP31" s="138"/>
      <c r="AQ31" s="138"/>
      <c r="AR31" s="138"/>
      <c r="AS31" s="117"/>
    </row>
    <row r="32" spans="1:45" ht="17.25" customHeight="1" x14ac:dyDescent="0.25">
      <c r="A32" s="339" t="s">
        <v>284</v>
      </c>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23"/>
      <c r="AL32" s="338"/>
      <c r="AM32" s="112"/>
      <c r="AN32" s="112"/>
      <c r="AO32" s="112"/>
      <c r="AP32" s="112"/>
      <c r="AQ32" s="112"/>
      <c r="AR32" s="112"/>
      <c r="AS32" s="117"/>
    </row>
    <row r="33" spans="1:45" ht="17.25" customHeight="1" x14ac:dyDescent="0.25">
      <c r="A33" s="339" t="s">
        <v>308</v>
      </c>
      <c r="B33" s="340"/>
      <c r="C33" s="340"/>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23"/>
      <c r="AL33" s="338"/>
      <c r="AM33" s="112"/>
      <c r="AN33" s="112"/>
      <c r="AO33" s="112"/>
      <c r="AP33" s="112"/>
      <c r="AQ33" s="112"/>
      <c r="AR33" s="112"/>
      <c r="AS33" s="117"/>
    </row>
    <row r="34" spans="1:45" ht="17.25" customHeight="1" x14ac:dyDescent="0.25">
      <c r="A34" s="339" t="s">
        <v>307</v>
      </c>
      <c r="B34" s="340"/>
      <c r="C34" s="340"/>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23"/>
      <c r="AL34" s="338"/>
      <c r="AM34" s="112"/>
      <c r="AN34" s="112"/>
      <c r="AO34" s="112"/>
      <c r="AP34" s="112"/>
      <c r="AQ34" s="112"/>
      <c r="AR34" s="112"/>
      <c r="AS34" s="117"/>
    </row>
    <row r="35" spans="1:45" ht="17.25" customHeight="1" x14ac:dyDescent="0.25">
      <c r="A35" s="339"/>
      <c r="B35" s="340"/>
      <c r="C35" s="340"/>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23"/>
      <c r="AL35" s="338"/>
      <c r="AM35" s="112"/>
      <c r="AN35" s="112"/>
      <c r="AO35" s="112"/>
      <c r="AP35" s="112"/>
      <c r="AQ35" s="112"/>
      <c r="AR35" s="112"/>
      <c r="AS35" s="117"/>
    </row>
    <row r="36" spans="1:45" ht="17.25" customHeight="1" thickBot="1" x14ac:dyDescent="0.3">
      <c r="A36" s="349" t="s">
        <v>272</v>
      </c>
      <c r="B36" s="350"/>
      <c r="C36" s="350"/>
      <c r="D36" s="350"/>
      <c r="E36" s="350"/>
      <c r="F36" s="350"/>
      <c r="G36" s="350"/>
      <c r="H36" s="350"/>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44"/>
      <c r="AL36" s="345"/>
      <c r="AM36" s="112"/>
      <c r="AN36" s="112"/>
      <c r="AO36" s="112"/>
      <c r="AP36" s="112"/>
      <c r="AQ36" s="112"/>
      <c r="AR36" s="112"/>
      <c r="AS36" s="117"/>
    </row>
    <row r="37" spans="1:45" ht="17.25" customHeight="1" x14ac:dyDescent="0.25">
      <c r="A37" s="327"/>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51"/>
      <c r="AL37" s="352"/>
      <c r="AM37" s="112"/>
      <c r="AN37" s="112"/>
      <c r="AO37" s="112"/>
      <c r="AP37" s="112"/>
      <c r="AQ37" s="112"/>
      <c r="AR37" s="112"/>
      <c r="AS37" s="117"/>
    </row>
    <row r="38" spans="1:45" ht="17.25" customHeight="1" x14ac:dyDescent="0.25">
      <c r="A38" s="339" t="s">
        <v>306</v>
      </c>
      <c r="B38" s="340"/>
      <c r="C38" s="340"/>
      <c r="D38" s="340"/>
      <c r="E38" s="340"/>
      <c r="F38" s="340"/>
      <c r="G38" s="340"/>
      <c r="H38" s="340"/>
      <c r="I38" s="340"/>
      <c r="J38" s="340"/>
      <c r="K38" s="340"/>
      <c r="L38" s="340"/>
      <c r="M38" s="340"/>
      <c r="N38" s="340"/>
      <c r="O38" s="340"/>
      <c r="P38" s="340"/>
      <c r="Q38" s="340"/>
      <c r="R38" s="340"/>
      <c r="S38" s="340"/>
      <c r="T38" s="340"/>
      <c r="U38" s="340"/>
      <c r="V38" s="340"/>
      <c r="W38" s="340"/>
      <c r="X38" s="340"/>
      <c r="Y38" s="340"/>
      <c r="Z38" s="340"/>
      <c r="AA38" s="340"/>
      <c r="AB38" s="340"/>
      <c r="AC38" s="340"/>
      <c r="AD38" s="340"/>
      <c r="AE38" s="340"/>
      <c r="AF38" s="340"/>
      <c r="AG38" s="340"/>
      <c r="AH38" s="340"/>
      <c r="AI38" s="340"/>
      <c r="AJ38" s="340"/>
      <c r="AK38" s="323"/>
      <c r="AL38" s="338"/>
      <c r="AM38" s="112"/>
      <c r="AN38" s="112"/>
      <c r="AO38" s="112"/>
      <c r="AP38" s="112"/>
      <c r="AQ38" s="112"/>
      <c r="AR38" s="112"/>
      <c r="AS38" s="117"/>
    </row>
    <row r="39" spans="1:45" ht="17.25" customHeight="1" thickBot="1" x14ac:dyDescent="0.3">
      <c r="A39" s="349" t="s">
        <v>305</v>
      </c>
      <c r="B39" s="350"/>
      <c r="C39" s="350"/>
      <c r="D39" s="350"/>
      <c r="E39" s="350"/>
      <c r="F39" s="350"/>
      <c r="G39" s="350"/>
      <c r="H39" s="350"/>
      <c r="I39" s="350"/>
      <c r="J39" s="350"/>
      <c r="K39" s="350"/>
      <c r="L39" s="350"/>
      <c r="M39" s="350"/>
      <c r="N39" s="350"/>
      <c r="O39" s="350"/>
      <c r="P39" s="350"/>
      <c r="Q39" s="350"/>
      <c r="R39" s="350"/>
      <c r="S39" s="350"/>
      <c r="T39" s="350"/>
      <c r="U39" s="350"/>
      <c r="V39" s="350"/>
      <c r="W39" s="350"/>
      <c r="X39" s="350"/>
      <c r="Y39" s="350"/>
      <c r="Z39" s="350"/>
      <c r="AA39" s="350"/>
      <c r="AB39" s="350"/>
      <c r="AC39" s="350"/>
      <c r="AD39" s="350"/>
      <c r="AE39" s="350"/>
      <c r="AF39" s="350"/>
      <c r="AG39" s="350"/>
      <c r="AH39" s="350"/>
      <c r="AI39" s="350"/>
      <c r="AJ39" s="350"/>
      <c r="AK39" s="344"/>
      <c r="AL39" s="345"/>
      <c r="AM39" s="112"/>
      <c r="AN39" s="112"/>
      <c r="AO39" s="112"/>
      <c r="AP39" s="112"/>
      <c r="AQ39" s="112"/>
      <c r="AR39" s="112"/>
      <c r="AS39" s="117"/>
    </row>
    <row r="40" spans="1:45" ht="17.25" customHeight="1" x14ac:dyDescent="0.25">
      <c r="A40" s="327" t="s">
        <v>304</v>
      </c>
      <c r="B40" s="328"/>
      <c r="C40" s="328"/>
      <c r="D40" s="328"/>
      <c r="E40" s="328"/>
      <c r="F40" s="328"/>
      <c r="G40" s="328"/>
      <c r="H40" s="328"/>
      <c r="I40" s="328"/>
      <c r="J40" s="328"/>
      <c r="K40" s="328"/>
      <c r="L40" s="328"/>
      <c r="M40" s="328"/>
      <c r="N40" s="328"/>
      <c r="O40" s="328"/>
      <c r="P40" s="328"/>
      <c r="Q40" s="328"/>
      <c r="R40" s="328"/>
      <c r="S40" s="328"/>
      <c r="T40" s="328"/>
      <c r="U40" s="328"/>
      <c r="V40" s="328"/>
      <c r="W40" s="328"/>
      <c r="X40" s="328"/>
      <c r="Y40" s="328"/>
      <c r="Z40" s="328"/>
      <c r="AA40" s="328"/>
      <c r="AB40" s="328"/>
      <c r="AC40" s="328"/>
      <c r="AD40" s="328"/>
      <c r="AE40" s="328"/>
      <c r="AF40" s="328"/>
      <c r="AG40" s="328"/>
      <c r="AH40" s="328"/>
      <c r="AI40" s="328"/>
      <c r="AJ40" s="328"/>
      <c r="AK40" s="351"/>
      <c r="AL40" s="352"/>
      <c r="AM40" s="112"/>
      <c r="AN40" s="112"/>
      <c r="AO40" s="112"/>
      <c r="AP40" s="112"/>
      <c r="AQ40" s="112"/>
      <c r="AR40" s="112"/>
      <c r="AS40" s="117"/>
    </row>
    <row r="41" spans="1:45" ht="17.25" customHeight="1" x14ac:dyDescent="0.25">
      <c r="A41" s="339" t="s">
        <v>303</v>
      </c>
      <c r="B41" s="340"/>
      <c r="C41" s="340"/>
      <c r="D41" s="340"/>
      <c r="E41" s="340"/>
      <c r="F41" s="340"/>
      <c r="G41" s="340"/>
      <c r="H41" s="340"/>
      <c r="I41" s="340"/>
      <c r="J41" s="340"/>
      <c r="K41" s="340"/>
      <c r="L41" s="340"/>
      <c r="M41" s="340"/>
      <c r="N41" s="340"/>
      <c r="O41" s="340"/>
      <c r="P41" s="340"/>
      <c r="Q41" s="340"/>
      <c r="R41" s="340"/>
      <c r="S41" s="340"/>
      <c r="T41" s="340"/>
      <c r="U41" s="340"/>
      <c r="V41" s="340"/>
      <c r="W41" s="340"/>
      <c r="X41" s="340"/>
      <c r="Y41" s="340"/>
      <c r="Z41" s="340"/>
      <c r="AA41" s="340"/>
      <c r="AB41" s="340"/>
      <c r="AC41" s="340"/>
      <c r="AD41" s="340"/>
      <c r="AE41" s="340"/>
      <c r="AF41" s="340"/>
      <c r="AG41" s="340"/>
      <c r="AH41" s="340"/>
      <c r="AI41" s="340"/>
      <c r="AJ41" s="340"/>
      <c r="AK41" s="323"/>
      <c r="AL41" s="338"/>
      <c r="AM41" s="112"/>
      <c r="AN41" s="112"/>
      <c r="AO41" s="112"/>
      <c r="AP41" s="112"/>
      <c r="AQ41" s="112"/>
      <c r="AR41" s="112"/>
      <c r="AS41" s="117"/>
    </row>
    <row r="42" spans="1:45" ht="17.25" customHeight="1" x14ac:dyDescent="0.25">
      <c r="A42" s="339" t="s">
        <v>302</v>
      </c>
      <c r="B42" s="340"/>
      <c r="C42" s="340"/>
      <c r="D42" s="340"/>
      <c r="E42" s="340"/>
      <c r="F42" s="340"/>
      <c r="G42" s="340"/>
      <c r="H42" s="340"/>
      <c r="I42" s="340"/>
      <c r="J42" s="340"/>
      <c r="K42" s="340"/>
      <c r="L42" s="340"/>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0"/>
      <c r="AJ42" s="340"/>
      <c r="AK42" s="323"/>
      <c r="AL42" s="338"/>
      <c r="AM42" s="112"/>
      <c r="AN42" s="112"/>
      <c r="AO42" s="112"/>
      <c r="AP42" s="112"/>
      <c r="AQ42" s="112"/>
      <c r="AR42" s="112"/>
      <c r="AS42" s="117"/>
    </row>
    <row r="43" spans="1:45" ht="17.25" customHeight="1" x14ac:dyDescent="0.25">
      <c r="A43" s="339" t="s">
        <v>301</v>
      </c>
      <c r="B43" s="340"/>
      <c r="C43" s="340"/>
      <c r="D43" s="340"/>
      <c r="E43" s="340"/>
      <c r="F43" s="340"/>
      <c r="G43" s="340"/>
      <c r="H43" s="340"/>
      <c r="I43" s="340"/>
      <c r="J43" s="340"/>
      <c r="K43" s="340"/>
      <c r="L43" s="340"/>
      <c r="M43" s="340"/>
      <c r="N43" s="340"/>
      <c r="O43" s="340"/>
      <c r="P43" s="340"/>
      <c r="Q43" s="340"/>
      <c r="R43" s="340"/>
      <c r="S43" s="340"/>
      <c r="T43" s="340"/>
      <c r="U43" s="340"/>
      <c r="V43" s="340"/>
      <c r="W43" s="340"/>
      <c r="X43" s="340"/>
      <c r="Y43" s="340"/>
      <c r="Z43" s="340"/>
      <c r="AA43" s="340"/>
      <c r="AB43" s="340"/>
      <c r="AC43" s="340"/>
      <c r="AD43" s="340"/>
      <c r="AE43" s="340"/>
      <c r="AF43" s="340"/>
      <c r="AG43" s="340"/>
      <c r="AH43" s="340"/>
      <c r="AI43" s="340"/>
      <c r="AJ43" s="340"/>
      <c r="AK43" s="323"/>
      <c r="AL43" s="338"/>
      <c r="AM43" s="112"/>
      <c r="AN43" s="112"/>
      <c r="AO43" s="112"/>
      <c r="AP43" s="112"/>
      <c r="AQ43" s="112"/>
      <c r="AR43" s="112"/>
      <c r="AS43" s="117"/>
    </row>
    <row r="44" spans="1:45" ht="17.25" customHeight="1" x14ac:dyDescent="0.25">
      <c r="A44" s="339" t="s">
        <v>300</v>
      </c>
      <c r="B44" s="340"/>
      <c r="C44" s="340"/>
      <c r="D44" s="340"/>
      <c r="E44" s="340"/>
      <c r="F44" s="340"/>
      <c r="G44" s="340"/>
      <c r="H44" s="340"/>
      <c r="I44" s="340"/>
      <c r="J44" s="340"/>
      <c r="K44" s="340"/>
      <c r="L44" s="340"/>
      <c r="M44" s="340"/>
      <c r="N44" s="340"/>
      <c r="O44" s="340"/>
      <c r="P44" s="340"/>
      <c r="Q44" s="340"/>
      <c r="R44" s="340"/>
      <c r="S44" s="340"/>
      <c r="T44" s="340"/>
      <c r="U44" s="340"/>
      <c r="V44" s="340"/>
      <c r="W44" s="340"/>
      <c r="X44" s="340"/>
      <c r="Y44" s="340"/>
      <c r="Z44" s="340"/>
      <c r="AA44" s="340"/>
      <c r="AB44" s="340"/>
      <c r="AC44" s="340"/>
      <c r="AD44" s="340"/>
      <c r="AE44" s="340"/>
      <c r="AF44" s="340"/>
      <c r="AG44" s="340"/>
      <c r="AH44" s="340"/>
      <c r="AI44" s="340"/>
      <c r="AJ44" s="340"/>
      <c r="AK44" s="323"/>
      <c r="AL44" s="338"/>
      <c r="AM44" s="112"/>
      <c r="AN44" s="112"/>
      <c r="AO44" s="112"/>
      <c r="AP44" s="112"/>
      <c r="AQ44" s="112"/>
      <c r="AR44" s="112"/>
      <c r="AS44" s="117"/>
    </row>
    <row r="45" spans="1:45" ht="17.25" customHeight="1" x14ac:dyDescent="0.25">
      <c r="A45" s="339" t="s">
        <v>299</v>
      </c>
      <c r="B45" s="340"/>
      <c r="C45" s="340"/>
      <c r="D45" s="340"/>
      <c r="E45" s="340"/>
      <c r="F45" s="340"/>
      <c r="G45" s="340"/>
      <c r="H45" s="340"/>
      <c r="I45" s="340"/>
      <c r="J45" s="340"/>
      <c r="K45" s="340"/>
      <c r="L45" s="340"/>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23"/>
      <c r="AL45" s="338"/>
      <c r="AM45" s="112"/>
      <c r="AN45" s="112"/>
      <c r="AO45" s="112"/>
      <c r="AP45" s="112"/>
      <c r="AQ45" s="112"/>
      <c r="AR45" s="112"/>
      <c r="AS45" s="117"/>
    </row>
    <row r="46" spans="1:45" ht="17.25" customHeight="1" thickBot="1" x14ac:dyDescent="0.3">
      <c r="A46" s="353" t="s">
        <v>298</v>
      </c>
      <c r="B46" s="354"/>
      <c r="C46" s="354"/>
      <c r="D46" s="354"/>
      <c r="E46" s="354"/>
      <c r="F46" s="354"/>
      <c r="G46" s="354"/>
      <c r="H46" s="354"/>
      <c r="I46" s="354"/>
      <c r="J46" s="354"/>
      <c r="K46" s="354"/>
      <c r="L46" s="354"/>
      <c r="M46" s="354"/>
      <c r="N46" s="354"/>
      <c r="O46" s="354"/>
      <c r="P46" s="354"/>
      <c r="Q46" s="354"/>
      <c r="R46" s="354"/>
      <c r="S46" s="354"/>
      <c r="T46" s="354"/>
      <c r="U46" s="354"/>
      <c r="V46" s="354"/>
      <c r="W46" s="354"/>
      <c r="X46" s="354"/>
      <c r="Y46" s="354"/>
      <c r="Z46" s="354"/>
      <c r="AA46" s="354"/>
      <c r="AB46" s="354"/>
      <c r="AC46" s="354"/>
      <c r="AD46" s="354"/>
      <c r="AE46" s="354"/>
      <c r="AF46" s="354"/>
      <c r="AG46" s="354"/>
      <c r="AH46" s="354"/>
      <c r="AI46" s="354"/>
      <c r="AJ46" s="354"/>
      <c r="AK46" s="344"/>
      <c r="AL46" s="345"/>
      <c r="AM46" s="112"/>
      <c r="AN46" s="112"/>
      <c r="AO46" s="112"/>
      <c r="AP46" s="112"/>
      <c r="AQ46" s="112"/>
      <c r="AR46" s="112"/>
      <c r="AS46" s="117"/>
    </row>
    <row r="47" spans="1:45" ht="24" customHeight="1" x14ac:dyDescent="0.25">
      <c r="A47" s="355" t="s">
        <v>297</v>
      </c>
      <c r="B47" s="35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7"/>
      <c r="AK47" s="329" t="s">
        <v>5</v>
      </c>
      <c r="AL47" s="329"/>
      <c r="AM47" s="358" t="s">
        <v>278</v>
      </c>
      <c r="AN47" s="358"/>
      <c r="AO47" s="125" t="s">
        <v>277</v>
      </c>
      <c r="AP47" s="125" t="s">
        <v>276</v>
      </c>
      <c r="AQ47" s="117"/>
    </row>
    <row r="48" spans="1:45" ht="12" customHeight="1" x14ac:dyDescent="0.25">
      <c r="A48" s="339" t="s">
        <v>296</v>
      </c>
      <c r="B48" s="340"/>
      <c r="C48" s="340"/>
      <c r="D48" s="340"/>
      <c r="E48" s="340"/>
      <c r="F48" s="340"/>
      <c r="G48" s="340"/>
      <c r="H48" s="340"/>
      <c r="I48" s="340"/>
      <c r="J48" s="340"/>
      <c r="K48" s="340"/>
      <c r="L48" s="340"/>
      <c r="M48" s="340"/>
      <c r="N48" s="340"/>
      <c r="O48" s="340"/>
      <c r="P48" s="340"/>
      <c r="Q48" s="340"/>
      <c r="R48" s="340"/>
      <c r="S48" s="340"/>
      <c r="T48" s="340"/>
      <c r="U48" s="340"/>
      <c r="V48" s="340"/>
      <c r="W48" s="340"/>
      <c r="X48" s="340"/>
      <c r="Y48" s="340"/>
      <c r="Z48" s="340"/>
      <c r="AA48" s="340"/>
      <c r="AB48" s="340"/>
      <c r="AC48" s="340"/>
      <c r="AD48" s="340"/>
      <c r="AE48" s="340"/>
      <c r="AF48" s="340"/>
      <c r="AG48" s="340"/>
      <c r="AH48" s="340"/>
      <c r="AI48" s="340"/>
      <c r="AJ48" s="340"/>
      <c r="AK48" s="359"/>
      <c r="AL48" s="359"/>
      <c r="AM48" s="359"/>
      <c r="AN48" s="359"/>
      <c r="AO48" s="129"/>
      <c r="AP48" s="129"/>
      <c r="AQ48" s="117"/>
    </row>
    <row r="49" spans="1:43" ht="12" customHeight="1" x14ac:dyDescent="0.25">
      <c r="A49" s="339" t="s">
        <v>295</v>
      </c>
      <c r="B49" s="340"/>
      <c r="C49" s="340"/>
      <c r="D49" s="340"/>
      <c r="E49" s="340"/>
      <c r="F49" s="340"/>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J49" s="340"/>
      <c r="AK49" s="359"/>
      <c r="AL49" s="359"/>
      <c r="AM49" s="359"/>
      <c r="AN49" s="359"/>
      <c r="AO49" s="129"/>
      <c r="AP49" s="129"/>
      <c r="AQ49" s="117"/>
    </row>
    <row r="50" spans="1:43" ht="12" customHeight="1" thickBot="1" x14ac:dyDescent="0.3">
      <c r="A50" s="349" t="s">
        <v>294</v>
      </c>
      <c r="B50" s="350"/>
      <c r="C50" s="350"/>
      <c r="D50" s="350"/>
      <c r="E50" s="350"/>
      <c r="F50" s="350"/>
      <c r="G50" s="350"/>
      <c r="H50" s="350"/>
      <c r="I50" s="350"/>
      <c r="J50" s="350"/>
      <c r="K50" s="350"/>
      <c r="L50" s="350"/>
      <c r="M50" s="350"/>
      <c r="N50" s="350"/>
      <c r="O50" s="350"/>
      <c r="P50" s="350"/>
      <c r="Q50" s="350"/>
      <c r="R50" s="350"/>
      <c r="S50" s="350"/>
      <c r="T50" s="350"/>
      <c r="U50" s="350"/>
      <c r="V50" s="350"/>
      <c r="W50" s="350"/>
      <c r="X50" s="350"/>
      <c r="Y50" s="350"/>
      <c r="Z50" s="350"/>
      <c r="AA50" s="350"/>
      <c r="AB50" s="350"/>
      <c r="AC50" s="350"/>
      <c r="AD50" s="350"/>
      <c r="AE50" s="350"/>
      <c r="AF50" s="350"/>
      <c r="AG50" s="350"/>
      <c r="AH50" s="350"/>
      <c r="AI50" s="350"/>
      <c r="AJ50" s="350"/>
      <c r="AK50" s="360"/>
      <c r="AL50" s="360"/>
      <c r="AM50" s="360"/>
      <c r="AN50" s="360"/>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61" t="s">
        <v>293</v>
      </c>
      <c r="B52" s="362"/>
      <c r="C52" s="362"/>
      <c r="D52" s="362"/>
      <c r="E52" s="362"/>
      <c r="F52" s="362"/>
      <c r="G52" s="362"/>
      <c r="H52" s="362"/>
      <c r="I52" s="362"/>
      <c r="J52" s="362"/>
      <c r="K52" s="362"/>
      <c r="L52" s="362"/>
      <c r="M52" s="362"/>
      <c r="N52" s="362"/>
      <c r="O52" s="362"/>
      <c r="P52" s="362"/>
      <c r="Q52" s="362"/>
      <c r="R52" s="362"/>
      <c r="S52" s="362"/>
      <c r="T52" s="362"/>
      <c r="U52" s="362"/>
      <c r="V52" s="362"/>
      <c r="W52" s="362"/>
      <c r="X52" s="362"/>
      <c r="Y52" s="362"/>
      <c r="Z52" s="362"/>
      <c r="AA52" s="362"/>
      <c r="AB52" s="362"/>
      <c r="AC52" s="362"/>
      <c r="AD52" s="362"/>
      <c r="AE52" s="362"/>
      <c r="AF52" s="362"/>
      <c r="AG52" s="362"/>
      <c r="AH52" s="362"/>
      <c r="AI52" s="362"/>
      <c r="AJ52" s="362"/>
      <c r="AK52" s="358" t="s">
        <v>5</v>
      </c>
      <c r="AL52" s="358"/>
      <c r="AM52" s="358" t="s">
        <v>278</v>
      </c>
      <c r="AN52" s="358"/>
      <c r="AO52" s="125" t="s">
        <v>277</v>
      </c>
      <c r="AP52" s="125" t="s">
        <v>276</v>
      </c>
      <c r="AQ52" s="117"/>
    </row>
    <row r="53" spans="1:43" ht="11.25" customHeight="1" x14ac:dyDescent="0.25">
      <c r="A53" s="363" t="s">
        <v>292</v>
      </c>
      <c r="B53" s="364"/>
      <c r="C53" s="364"/>
      <c r="D53" s="364"/>
      <c r="E53" s="364"/>
      <c r="F53" s="364"/>
      <c r="G53" s="364"/>
      <c r="H53" s="364"/>
      <c r="I53" s="364"/>
      <c r="J53" s="364"/>
      <c r="K53" s="364"/>
      <c r="L53" s="364"/>
      <c r="M53" s="364"/>
      <c r="N53" s="364"/>
      <c r="O53" s="364"/>
      <c r="P53" s="364"/>
      <c r="Q53" s="364"/>
      <c r="R53" s="364"/>
      <c r="S53" s="364"/>
      <c r="T53" s="364"/>
      <c r="U53" s="364"/>
      <c r="V53" s="364"/>
      <c r="W53" s="364"/>
      <c r="X53" s="364"/>
      <c r="Y53" s="364"/>
      <c r="Z53" s="364"/>
      <c r="AA53" s="364"/>
      <c r="AB53" s="364"/>
      <c r="AC53" s="364"/>
      <c r="AD53" s="364"/>
      <c r="AE53" s="364"/>
      <c r="AF53" s="364"/>
      <c r="AG53" s="364"/>
      <c r="AH53" s="364"/>
      <c r="AI53" s="364"/>
      <c r="AJ53" s="364"/>
      <c r="AK53" s="365"/>
      <c r="AL53" s="365"/>
      <c r="AM53" s="365"/>
      <c r="AN53" s="365"/>
      <c r="AO53" s="133"/>
      <c r="AP53" s="133"/>
      <c r="AQ53" s="117"/>
    </row>
    <row r="54" spans="1:43" ht="12" customHeight="1" x14ac:dyDescent="0.25">
      <c r="A54" s="339" t="s">
        <v>291</v>
      </c>
      <c r="B54" s="340"/>
      <c r="C54" s="340"/>
      <c r="D54" s="340"/>
      <c r="E54" s="340"/>
      <c r="F54" s="340"/>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0"/>
      <c r="AJ54" s="340"/>
      <c r="AK54" s="359"/>
      <c r="AL54" s="359"/>
      <c r="AM54" s="359"/>
      <c r="AN54" s="359"/>
      <c r="AO54" s="129"/>
      <c r="AP54" s="129"/>
      <c r="AQ54" s="117"/>
    </row>
    <row r="55" spans="1:43" ht="12" customHeight="1" x14ac:dyDescent="0.25">
      <c r="A55" s="339" t="s">
        <v>290</v>
      </c>
      <c r="B55" s="340"/>
      <c r="C55" s="340"/>
      <c r="D55" s="340"/>
      <c r="E55" s="340"/>
      <c r="F55" s="340"/>
      <c r="G55" s="340"/>
      <c r="H55" s="340"/>
      <c r="I55" s="340"/>
      <c r="J55" s="340"/>
      <c r="K55" s="340"/>
      <c r="L55" s="340"/>
      <c r="M55" s="340"/>
      <c r="N55" s="340"/>
      <c r="O55" s="340"/>
      <c r="P55" s="340"/>
      <c r="Q55" s="340"/>
      <c r="R55" s="340"/>
      <c r="S55" s="340"/>
      <c r="T55" s="340"/>
      <c r="U55" s="340"/>
      <c r="V55" s="340"/>
      <c r="W55" s="340"/>
      <c r="X55" s="340"/>
      <c r="Y55" s="340"/>
      <c r="Z55" s="340"/>
      <c r="AA55" s="340"/>
      <c r="AB55" s="340"/>
      <c r="AC55" s="340"/>
      <c r="AD55" s="340"/>
      <c r="AE55" s="340"/>
      <c r="AF55" s="340"/>
      <c r="AG55" s="340"/>
      <c r="AH55" s="340"/>
      <c r="AI55" s="340"/>
      <c r="AJ55" s="340"/>
      <c r="AK55" s="359"/>
      <c r="AL55" s="359"/>
      <c r="AM55" s="359"/>
      <c r="AN55" s="359"/>
      <c r="AO55" s="129"/>
      <c r="AP55" s="129"/>
      <c r="AQ55" s="117"/>
    </row>
    <row r="56" spans="1:43" ht="12" customHeight="1" thickBot="1" x14ac:dyDescent="0.3">
      <c r="A56" s="349" t="s">
        <v>289</v>
      </c>
      <c r="B56" s="350"/>
      <c r="C56" s="350"/>
      <c r="D56" s="350"/>
      <c r="E56" s="350"/>
      <c r="F56" s="350"/>
      <c r="G56" s="350"/>
      <c r="H56" s="350"/>
      <c r="I56" s="350"/>
      <c r="J56" s="350"/>
      <c r="K56" s="350"/>
      <c r="L56" s="350"/>
      <c r="M56" s="350"/>
      <c r="N56" s="350"/>
      <c r="O56" s="350"/>
      <c r="P56" s="350"/>
      <c r="Q56" s="350"/>
      <c r="R56" s="350"/>
      <c r="S56" s="350"/>
      <c r="T56" s="350"/>
      <c r="U56" s="350"/>
      <c r="V56" s="350"/>
      <c r="W56" s="350"/>
      <c r="X56" s="350"/>
      <c r="Y56" s="350"/>
      <c r="Z56" s="350"/>
      <c r="AA56" s="350"/>
      <c r="AB56" s="350"/>
      <c r="AC56" s="350"/>
      <c r="AD56" s="350"/>
      <c r="AE56" s="350"/>
      <c r="AF56" s="350"/>
      <c r="AG56" s="350"/>
      <c r="AH56" s="350"/>
      <c r="AI56" s="350"/>
      <c r="AJ56" s="350"/>
      <c r="AK56" s="360"/>
      <c r="AL56" s="360"/>
      <c r="AM56" s="360"/>
      <c r="AN56" s="360"/>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61" t="s">
        <v>288</v>
      </c>
      <c r="B58" s="362"/>
      <c r="C58" s="362"/>
      <c r="D58" s="362"/>
      <c r="E58" s="362"/>
      <c r="F58" s="362"/>
      <c r="G58" s="362"/>
      <c r="H58" s="362"/>
      <c r="I58" s="362"/>
      <c r="J58" s="362"/>
      <c r="K58" s="362"/>
      <c r="L58" s="362"/>
      <c r="M58" s="362"/>
      <c r="N58" s="362"/>
      <c r="O58" s="362"/>
      <c r="P58" s="362"/>
      <c r="Q58" s="362"/>
      <c r="R58" s="362"/>
      <c r="S58" s="362"/>
      <c r="T58" s="362"/>
      <c r="U58" s="362"/>
      <c r="V58" s="362"/>
      <c r="W58" s="362"/>
      <c r="X58" s="362"/>
      <c r="Y58" s="362"/>
      <c r="Z58" s="362"/>
      <c r="AA58" s="362"/>
      <c r="AB58" s="362"/>
      <c r="AC58" s="362"/>
      <c r="AD58" s="362"/>
      <c r="AE58" s="362"/>
      <c r="AF58" s="362"/>
      <c r="AG58" s="362"/>
      <c r="AH58" s="362"/>
      <c r="AI58" s="362"/>
      <c r="AJ58" s="362"/>
      <c r="AK58" s="358" t="s">
        <v>5</v>
      </c>
      <c r="AL58" s="358"/>
      <c r="AM58" s="358" t="s">
        <v>278</v>
      </c>
      <c r="AN58" s="358"/>
      <c r="AO58" s="125" t="s">
        <v>277</v>
      </c>
      <c r="AP58" s="125" t="s">
        <v>276</v>
      </c>
      <c r="AQ58" s="117"/>
    </row>
    <row r="59" spans="1:43" ht="12.75" customHeight="1" x14ac:dyDescent="0.25">
      <c r="A59" s="366" t="s">
        <v>287</v>
      </c>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c r="AJ59" s="367"/>
      <c r="AK59" s="368"/>
      <c r="AL59" s="368"/>
      <c r="AM59" s="368"/>
      <c r="AN59" s="368"/>
      <c r="AO59" s="131"/>
      <c r="AP59" s="131"/>
      <c r="AQ59" s="123"/>
    </row>
    <row r="60" spans="1:43" ht="12" customHeight="1" x14ac:dyDescent="0.25">
      <c r="A60" s="339" t="s">
        <v>286</v>
      </c>
      <c r="B60" s="340"/>
      <c r="C60" s="340"/>
      <c r="D60" s="340"/>
      <c r="E60" s="340"/>
      <c r="F60" s="340"/>
      <c r="G60" s="340"/>
      <c r="H60" s="340"/>
      <c r="I60" s="340"/>
      <c r="J60" s="340"/>
      <c r="K60" s="340"/>
      <c r="L60" s="340"/>
      <c r="M60" s="340"/>
      <c r="N60" s="340"/>
      <c r="O60" s="340"/>
      <c r="P60" s="340"/>
      <c r="Q60" s="340"/>
      <c r="R60" s="340"/>
      <c r="S60" s="340"/>
      <c r="T60" s="340"/>
      <c r="U60" s="340"/>
      <c r="V60" s="340"/>
      <c r="W60" s="340"/>
      <c r="X60" s="340"/>
      <c r="Y60" s="340"/>
      <c r="Z60" s="340"/>
      <c r="AA60" s="340"/>
      <c r="AB60" s="340"/>
      <c r="AC60" s="340"/>
      <c r="AD60" s="340"/>
      <c r="AE60" s="340"/>
      <c r="AF60" s="340"/>
      <c r="AG60" s="340"/>
      <c r="AH60" s="340"/>
      <c r="AI60" s="340"/>
      <c r="AJ60" s="340"/>
      <c r="AK60" s="359"/>
      <c r="AL60" s="359"/>
      <c r="AM60" s="359"/>
      <c r="AN60" s="359"/>
      <c r="AO60" s="129"/>
      <c r="AP60" s="129"/>
      <c r="AQ60" s="117"/>
    </row>
    <row r="61" spans="1:43" ht="12" customHeight="1" x14ac:dyDescent="0.25">
      <c r="A61" s="339" t="s">
        <v>285</v>
      </c>
      <c r="B61" s="340"/>
      <c r="C61" s="340"/>
      <c r="D61" s="340"/>
      <c r="E61" s="340"/>
      <c r="F61" s="340"/>
      <c r="G61" s="340"/>
      <c r="H61" s="340"/>
      <c r="I61" s="340"/>
      <c r="J61" s="340"/>
      <c r="K61" s="340"/>
      <c r="L61" s="340"/>
      <c r="M61" s="340"/>
      <c r="N61" s="340"/>
      <c r="O61" s="340"/>
      <c r="P61" s="340"/>
      <c r="Q61" s="340"/>
      <c r="R61" s="340"/>
      <c r="S61" s="340"/>
      <c r="T61" s="340"/>
      <c r="U61" s="340"/>
      <c r="V61" s="340"/>
      <c r="W61" s="340"/>
      <c r="X61" s="340"/>
      <c r="Y61" s="340"/>
      <c r="Z61" s="340"/>
      <c r="AA61" s="340"/>
      <c r="AB61" s="340"/>
      <c r="AC61" s="340"/>
      <c r="AD61" s="340"/>
      <c r="AE61" s="340"/>
      <c r="AF61" s="340"/>
      <c r="AG61" s="340"/>
      <c r="AH61" s="340"/>
      <c r="AI61" s="340"/>
      <c r="AJ61" s="340"/>
      <c r="AK61" s="359"/>
      <c r="AL61" s="359"/>
      <c r="AM61" s="359"/>
      <c r="AN61" s="359"/>
      <c r="AO61" s="129"/>
      <c r="AP61" s="129"/>
      <c r="AQ61" s="117"/>
    </row>
    <row r="62" spans="1:43" ht="12" customHeight="1" x14ac:dyDescent="0.25">
      <c r="A62" s="339" t="s">
        <v>284</v>
      </c>
      <c r="B62" s="340"/>
      <c r="C62" s="340"/>
      <c r="D62" s="340"/>
      <c r="E62" s="340"/>
      <c r="F62" s="340"/>
      <c r="G62" s="340"/>
      <c r="H62" s="340"/>
      <c r="I62" s="340"/>
      <c r="J62" s="340"/>
      <c r="K62" s="340"/>
      <c r="L62" s="340"/>
      <c r="M62" s="340"/>
      <c r="N62" s="340"/>
      <c r="O62" s="340"/>
      <c r="P62" s="340"/>
      <c r="Q62" s="340"/>
      <c r="R62" s="340"/>
      <c r="S62" s="340"/>
      <c r="T62" s="340"/>
      <c r="U62" s="340"/>
      <c r="V62" s="340"/>
      <c r="W62" s="340"/>
      <c r="X62" s="340"/>
      <c r="Y62" s="340"/>
      <c r="Z62" s="340"/>
      <c r="AA62" s="340"/>
      <c r="AB62" s="340"/>
      <c r="AC62" s="340"/>
      <c r="AD62" s="340"/>
      <c r="AE62" s="340"/>
      <c r="AF62" s="340"/>
      <c r="AG62" s="340"/>
      <c r="AH62" s="340"/>
      <c r="AI62" s="340"/>
      <c r="AJ62" s="340"/>
      <c r="AK62" s="359"/>
      <c r="AL62" s="359"/>
      <c r="AM62" s="359"/>
      <c r="AN62" s="359"/>
      <c r="AO62" s="129"/>
      <c r="AP62" s="129"/>
      <c r="AQ62" s="117"/>
    </row>
    <row r="63" spans="1:43" ht="9.75" customHeight="1" x14ac:dyDescent="0.25">
      <c r="A63" s="339"/>
      <c r="B63" s="340"/>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59"/>
      <c r="AL63" s="359"/>
      <c r="AM63" s="359"/>
      <c r="AN63" s="359"/>
      <c r="AO63" s="129"/>
      <c r="AP63" s="129"/>
      <c r="AQ63" s="117"/>
    </row>
    <row r="64" spans="1:43" ht="9.75" customHeight="1" x14ac:dyDescent="0.25">
      <c r="A64" s="339"/>
      <c r="B64" s="340"/>
      <c r="C64" s="340"/>
      <c r="D64" s="340"/>
      <c r="E64" s="340"/>
      <c r="F64" s="340"/>
      <c r="G64" s="340"/>
      <c r="H64" s="340"/>
      <c r="I64" s="340"/>
      <c r="J64" s="340"/>
      <c r="K64" s="340"/>
      <c r="L64" s="340"/>
      <c r="M64" s="340"/>
      <c r="N64" s="340"/>
      <c r="O64" s="340"/>
      <c r="P64" s="340"/>
      <c r="Q64" s="340"/>
      <c r="R64" s="340"/>
      <c r="S64" s="340"/>
      <c r="T64" s="340"/>
      <c r="U64" s="340"/>
      <c r="V64" s="340"/>
      <c r="W64" s="340"/>
      <c r="X64" s="340"/>
      <c r="Y64" s="340"/>
      <c r="Z64" s="340"/>
      <c r="AA64" s="340"/>
      <c r="AB64" s="340"/>
      <c r="AC64" s="340"/>
      <c r="AD64" s="340"/>
      <c r="AE64" s="340"/>
      <c r="AF64" s="340"/>
      <c r="AG64" s="340"/>
      <c r="AH64" s="340"/>
      <c r="AI64" s="340"/>
      <c r="AJ64" s="340"/>
      <c r="AK64" s="359"/>
      <c r="AL64" s="359"/>
      <c r="AM64" s="359"/>
      <c r="AN64" s="359"/>
      <c r="AO64" s="129"/>
      <c r="AP64" s="129"/>
      <c r="AQ64" s="117"/>
    </row>
    <row r="65" spans="1:43" ht="12" customHeight="1" x14ac:dyDescent="0.25">
      <c r="A65" s="339" t="s">
        <v>283</v>
      </c>
      <c r="B65" s="340"/>
      <c r="C65" s="340"/>
      <c r="D65" s="340"/>
      <c r="E65" s="340"/>
      <c r="F65" s="340"/>
      <c r="G65" s="340"/>
      <c r="H65" s="340"/>
      <c r="I65" s="340"/>
      <c r="J65" s="340"/>
      <c r="K65" s="340"/>
      <c r="L65" s="340"/>
      <c r="M65" s="340"/>
      <c r="N65" s="340"/>
      <c r="O65" s="340"/>
      <c r="P65" s="340"/>
      <c r="Q65" s="340"/>
      <c r="R65" s="340"/>
      <c r="S65" s="340"/>
      <c r="T65" s="340"/>
      <c r="U65" s="340"/>
      <c r="V65" s="340"/>
      <c r="W65" s="340"/>
      <c r="X65" s="340"/>
      <c r="Y65" s="340"/>
      <c r="Z65" s="340"/>
      <c r="AA65" s="340"/>
      <c r="AB65" s="340"/>
      <c r="AC65" s="340"/>
      <c r="AD65" s="340"/>
      <c r="AE65" s="340"/>
      <c r="AF65" s="340"/>
      <c r="AG65" s="340"/>
      <c r="AH65" s="340"/>
      <c r="AI65" s="340"/>
      <c r="AJ65" s="340"/>
      <c r="AK65" s="359"/>
      <c r="AL65" s="359"/>
      <c r="AM65" s="359"/>
      <c r="AN65" s="359"/>
      <c r="AO65" s="129"/>
      <c r="AP65" s="129"/>
      <c r="AQ65" s="117"/>
    </row>
    <row r="66" spans="1:43" ht="27.75" customHeight="1" x14ac:dyDescent="0.25">
      <c r="A66" s="369" t="s">
        <v>282</v>
      </c>
      <c r="B66" s="370"/>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0"/>
      <c r="AB66" s="370"/>
      <c r="AC66" s="370"/>
      <c r="AD66" s="370"/>
      <c r="AE66" s="370"/>
      <c r="AF66" s="370"/>
      <c r="AG66" s="370"/>
      <c r="AH66" s="370"/>
      <c r="AI66" s="370"/>
      <c r="AJ66" s="371"/>
      <c r="AK66" s="372"/>
      <c r="AL66" s="372"/>
      <c r="AM66" s="372"/>
      <c r="AN66" s="372"/>
      <c r="AO66" s="130"/>
      <c r="AP66" s="130"/>
      <c r="AQ66" s="123"/>
    </row>
    <row r="67" spans="1:43" ht="11.25" customHeight="1" x14ac:dyDescent="0.25">
      <c r="A67" s="339" t="s">
        <v>274</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0"/>
      <c r="Z67" s="340"/>
      <c r="AA67" s="340"/>
      <c r="AB67" s="340"/>
      <c r="AC67" s="340"/>
      <c r="AD67" s="340"/>
      <c r="AE67" s="340"/>
      <c r="AF67" s="340"/>
      <c r="AG67" s="340"/>
      <c r="AH67" s="340"/>
      <c r="AI67" s="340"/>
      <c r="AJ67" s="340"/>
      <c r="AK67" s="359"/>
      <c r="AL67" s="359"/>
      <c r="AM67" s="359"/>
      <c r="AN67" s="359"/>
      <c r="AO67" s="129"/>
      <c r="AP67" s="129"/>
      <c r="AQ67" s="117"/>
    </row>
    <row r="68" spans="1:43" ht="25.5" customHeight="1" x14ac:dyDescent="0.25">
      <c r="A68" s="369" t="s">
        <v>275</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370"/>
      <c r="AA68" s="370"/>
      <c r="AB68" s="370"/>
      <c r="AC68" s="370"/>
      <c r="AD68" s="370"/>
      <c r="AE68" s="370"/>
      <c r="AF68" s="370"/>
      <c r="AG68" s="370"/>
      <c r="AH68" s="370"/>
      <c r="AI68" s="370"/>
      <c r="AJ68" s="371"/>
      <c r="AK68" s="372"/>
      <c r="AL68" s="372"/>
      <c r="AM68" s="372"/>
      <c r="AN68" s="372"/>
      <c r="AO68" s="130"/>
      <c r="AP68" s="130"/>
      <c r="AQ68" s="123"/>
    </row>
    <row r="69" spans="1:43" ht="12" customHeight="1" x14ac:dyDescent="0.25">
      <c r="A69" s="339" t="s">
        <v>273</v>
      </c>
      <c r="B69" s="340"/>
      <c r="C69" s="340"/>
      <c r="D69" s="340"/>
      <c r="E69" s="340"/>
      <c r="F69" s="340"/>
      <c r="G69" s="340"/>
      <c r="H69" s="340"/>
      <c r="I69" s="340"/>
      <c r="J69" s="340"/>
      <c r="K69" s="340"/>
      <c r="L69" s="340"/>
      <c r="M69" s="340"/>
      <c r="N69" s="340"/>
      <c r="O69" s="340"/>
      <c r="P69" s="340"/>
      <c r="Q69" s="340"/>
      <c r="R69" s="340"/>
      <c r="S69" s="340"/>
      <c r="T69" s="340"/>
      <c r="U69" s="340"/>
      <c r="V69" s="340"/>
      <c r="W69" s="340"/>
      <c r="X69" s="340"/>
      <c r="Y69" s="340"/>
      <c r="Z69" s="340"/>
      <c r="AA69" s="340"/>
      <c r="AB69" s="340"/>
      <c r="AC69" s="340"/>
      <c r="AD69" s="340"/>
      <c r="AE69" s="340"/>
      <c r="AF69" s="340"/>
      <c r="AG69" s="340"/>
      <c r="AH69" s="340"/>
      <c r="AI69" s="340"/>
      <c r="AJ69" s="340"/>
      <c r="AK69" s="359"/>
      <c r="AL69" s="359"/>
      <c r="AM69" s="359"/>
      <c r="AN69" s="359"/>
      <c r="AO69" s="129"/>
      <c r="AP69" s="129"/>
      <c r="AQ69" s="117"/>
    </row>
    <row r="70" spans="1:43" ht="12.75" customHeight="1" x14ac:dyDescent="0.25">
      <c r="A70" s="373" t="s">
        <v>281</v>
      </c>
      <c r="B70" s="374"/>
      <c r="C70" s="374"/>
      <c r="D70" s="374"/>
      <c r="E70" s="374"/>
      <c r="F70" s="374"/>
      <c r="G70" s="374"/>
      <c r="H70" s="374"/>
      <c r="I70" s="374"/>
      <c r="J70" s="374"/>
      <c r="K70" s="374"/>
      <c r="L70" s="374"/>
      <c r="M70" s="374"/>
      <c r="N70" s="374"/>
      <c r="O70" s="374"/>
      <c r="P70" s="374"/>
      <c r="Q70" s="374"/>
      <c r="R70" s="374"/>
      <c r="S70" s="374"/>
      <c r="T70" s="374"/>
      <c r="U70" s="374"/>
      <c r="V70" s="374"/>
      <c r="W70" s="374"/>
      <c r="X70" s="374"/>
      <c r="Y70" s="374"/>
      <c r="Z70" s="374"/>
      <c r="AA70" s="374"/>
      <c r="AB70" s="374"/>
      <c r="AC70" s="374"/>
      <c r="AD70" s="374"/>
      <c r="AE70" s="374"/>
      <c r="AF70" s="374"/>
      <c r="AG70" s="374"/>
      <c r="AH70" s="374"/>
      <c r="AI70" s="374"/>
      <c r="AJ70" s="374"/>
      <c r="AK70" s="372"/>
      <c r="AL70" s="372"/>
      <c r="AM70" s="372"/>
      <c r="AN70" s="372"/>
      <c r="AO70" s="130"/>
      <c r="AP70" s="130"/>
      <c r="AQ70" s="123"/>
    </row>
    <row r="71" spans="1:43" ht="12" customHeight="1" x14ac:dyDescent="0.25">
      <c r="A71" s="339" t="s">
        <v>272</v>
      </c>
      <c r="B71" s="340"/>
      <c r="C71" s="340"/>
      <c r="D71" s="340"/>
      <c r="E71" s="340"/>
      <c r="F71" s="340"/>
      <c r="G71" s="340"/>
      <c r="H71" s="340"/>
      <c r="I71" s="340"/>
      <c r="J71" s="340"/>
      <c r="K71" s="340"/>
      <c r="L71" s="340"/>
      <c r="M71" s="340"/>
      <c r="N71" s="340"/>
      <c r="O71" s="340"/>
      <c r="P71" s="340"/>
      <c r="Q71" s="340"/>
      <c r="R71" s="340"/>
      <c r="S71" s="340"/>
      <c r="T71" s="340"/>
      <c r="U71" s="340"/>
      <c r="V71" s="340"/>
      <c r="W71" s="340"/>
      <c r="X71" s="340"/>
      <c r="Y71" s="340"/>
      <c r="Z71" s="340"/>
      <c r="AA71" s="340"/>
      <c r="AB71" s="340"/>
      <c r="AC71" s="340"/>
      <c r="AD71" s="340"/>
      <c r="AE71" s="340"/>
      <c r="AF71" s="340"/>
      <c r="AG71" s="340"/>
      <c r="AH71" s="340"/>
      <c r="AI71" s="340"/>
      <c r="AJ71" s="340"/>
      <c r="AK71" s="359"/>
      <c r="AL71" s="359"/>
      <c r="AM71" s="359"/>
      <c r="AN71" s="359"/>
      <c r="AO71" s="129"/>
      <c r="AP71" s="129"/>
      <c r="AQ71" s="117"/>
    </row>
    <row r="72" spans="1:43" ht="12.75" customHeight="1" thickBot="1" x14ac:dyDescent="0.3">
      <c r="A72" s="375" t="s">
        <v>280</v>
      </c>
      <c r="B72" s="376"/>
      <c r="C72" s="376"/>
      <c r="D72" s="376"/>
      <c r="E72" s="376"/>
      <c r="F72" s="376"/>
      <c r="G72" s="376"/>
      <c r="H72" s="376"/>
      <c r="I72" s="376"/>
      <c r="J72" s="376"/>
      <c r="K72" s="376"/>
      <c r="L72" s="376"/>
      <c r="M72" s="376"/>
      <c r="N72" s="376"/>
      <c r="O72" s="376"/>
      <c r="P72" s="376"/>
      <c r="Q72" s="376"/>
      <c r="R72" s="376"/>
      <c r="S72" s="376"/>
      <c r="T72" s="376"/>
      <c r="U72" s="376"/>
      <c r="V72" s="376"/>
      <c r="W72" s="376"/>
      <c r="X72" s="376"/>
      <c r="Y72" s="376"/>
      <c r="Z72" s="376"/>
      <c r="AA72" s="376"/>
      <c r="AB72" s="376"/>
      <c r="AC72" s="376"/>
      <c r="AD72" s="376"/>
      <c r="AE72" s="376"/>
      <c r="AF72" s="376"/>
      <c r="AG72" s="376"/>
      <c r="AH72" s="376"/>
      <c r="AI72" s="376"/>
      <c r="AJ72" s="377"/>
      <c r="AK72" s="378"/>
      <c r="AL72" s="378"/>
      <c r="AM72" s="378"/>
      <c r="AN72" s="378"/>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61" t="s">
        <v>279</v>
      </c>
      <c r="B74" s="362"/>
      <c r="C74" s="362"/>
      <c r="D74" s="362"/>
      <c r="E74" s="362"/>
      <c r="F74" s="362"/>
      <c r="G74" s="362"/>
      <c r="H74" s="362"/>
      <c r="I74" s="362"/>
      <c r="J74" s="362"/>
      <c r="K74" s="362"/>
      <c r="L74" s="362"/>
      <c r="M74" s="362"/>
      <c r="N74" s="362"/>
      <c r="O74" s="362"/>
      <c r="P74" s="362"/>
      <c r="Q74" s="362"/>
      <c r="R74" s="362"/>
      <c r="S74" s="362"/>
      <c r="T74" s="362"/>
      <c r="U74" s="362"/>
      <c r="V74" s="362"/>
      <c r="W74" s="362"/>
      <c r="X74" s="362"/>
      <c r="Y74" s="362"/>
      <c r="Z74" s="362"/>
      <c r="AA74" s="362"/>
      <c r="AB74" s="362"/>
      <c r="AC74" s="362"/>
      <c r="AD74" s="362"/>
      <c r="AE74" s="362"/>
      <c r="AF74" s="362"/>
      <c r="AG74" s="362"/>
      <c r="AH74" s="362"/>
      <c r="AI74" s="362"/>
      <c r="AJ74" s="362"/>
      <c r="AK74" s="358" t="s">
        <v>5</v>
      </c>
      <c r="AL74" s="358"/>
      <c r="AM74" s="358" t="s">
        <v>278</v>
      </c>
      <c r="AN74" s="358"/>
      <c r="AO74" s="125" t="s">
        <v>277</v>
      </c>
      <c r="AP74" s="125" t="s">
        <v>276</v>
      </c>
      <c r="AQ74" s="117"/>
    </row>
    <row r="75" spans="1:43" ht="25.5" customHeight="1" x14ac:dyDescent="0.25">
      <c r="A75" s="369" t="s">
        <v>275</v>
      </c>
      <c r="B75" s="370"/>
      <c r="C75" s="370"/>
      <c r="D75" s="370"/>
      <c r="E75" s="370"/>
      <c r="F75" s="370"/>
      <c r="G75" s="370"/>
      <c r="H75" s="370"/>
      <c r="I75" s="370"/>
      <c r="J75" s="370"/>
      <c r="K75" s="370"/>
      <c r="L75" s="370"/>
      <c r="M75" s="370"/>
      <c r="N75" s="370"/>
      <c r="O75" s="370"/>
      <c r="P75" s="370"/>
      <c r="Q75" s="370"/>
      <c r="R75" s="370"/>
      <c r="S75" s="370"/>
      <c r="T75" s="370"/>
      <c r="U75" s="370"/>
      <c r="V75" s="370"/>
      <c r="W75" s="370"/>
      <c r="X75" s="370"/>
      <c r="Y75" s="370"/>
      <c r="Z75" s="370"/>
      <c r="AA75" s="370"/>
      <c r="AB75" s="370"/>
      <c r="AC75" s="370"/>
      <c r="AD75" s="370"/>
      <c r="AE75" s="370"/>
      <c r="AF75" s="370"/>
      <c r="AG75" s="370"/>
      <c r="AH75" s="370"/>
      <c r="AI75" s="370"/>
      <c r="AJ75" s="371"/>
      <c r="AK75" s="372"/>
      <c r="AL75" s="372"/>
      <c r="AM75" s="379"/>
      <c r="AN75" s="379"/>
      <c r="AO75" s="121"/>
      <c r="AP75" s="121"/>
      <c r="AQ75" s="123"/>
    </row>
    <row r="76" spans="1:43" ht="12" customHeight="1" x14ac:dyDescent="0.25">
      <c r="A76" s="339" t="s">
        <v>274</v>
      </c>
      <c r="B76" s="340"/>
      <c r="C76" s="340"/>
      <c r="D76" s="340"/>
      <c r="E76" s="340"/>
      <c r="F76" s="340"/>
      <c r="G76" s="340"/>
      <c r="H76" s="340"/>
      <c r="I76" s="340"/>
      <c r="J76" s="340"/>
      <c r="K76" s="340"/>
      <c r="L76" s="340"/>
      <c r="M76" s="340"/>
      <c r="N76" s="340"/>
      <c r="O76" s="340"/>
      <c r="P76" s="340"/>
      <c r="Q76" s="340"/>
      <c r="R76" s="340"/>
      <c r="S76" s="340"/>
      <c r="T76" s="340"/>
      <c r="U76" s="340"/>
      <c r="V76" s="340"/>
      <c r="W76" s="340"/>
      <c r="X76" s="340"/>
      <c r="Y76" s="340"/>
      <c r="Z76" s="340"/>
      <c r="AA76" s="340"/>
      <c r="AB76" s="340"/>
      <c r="AC76" s="340"/>
      <c r="AD76" s="340"/>
      <c r="AE76" s="340"/>
      <c r="AF76" s="340"/>
      <c r="AG76" s="340"/>
      <c r="AH76" s="340"/>
      <c r="AI76" s="340"/>
      <c r="AJ76" s="340"/>
      <c r="AK76" s="359"/>
      <c r="AL76" s="359"/>
      <c r="AM76" s="380"/>
      <c r="AN76" s="380"/>
      <c r="AO76" s="124"/>
      <c r="AP76" s="124"/>
      <c r="AQ76" s="117"/>
    </row>
    <row r="77" spans="1:43" ht="12" customHeight="1" x14ac:dyDescent="0.25">
      <c r="A77" s="339" t="s">
        <v>273</v>
      </c>
      <c r="B77" s="340"/>
      <c r="C77" s="340"/>
      <c r="D77" s="340"/>
      <c r="E77" s="340"/>
      <c r="F77" s="340"/>
      <c r="G77" s="340"/>
      <c r="H77" s="340"/>
      <c r="I77" s="340"/>
      <c r="J77" s="340"/>
      <c r="K77" s="340"/>
      <c r="L77" s="340"/>
      <c r="M77" s="340"/>
      <c r="N77" s="340"/>
      <c r="O77" s="340"/>
      <c r="P77" s="340"/>
      <c r="Q77" s="340"/>
      <c r="R77" s="340"/>
      <c r="S77" s="340"/>
      <c r="T77" s="340"/>
      <c r="U77" s="340"/>
      <c r="V77" s="340"/>
      <c r="W77" s="340"/>
      <c r="X77" s="340"/>
      <c r="Y77" s="340"/>
      <c r="Z77" s="340"/>
      <c r="AA77" s="340"/>
      <c r="AB77" s="340"/>
      <c r="AC77" s="340"/>
      <c r="AD77" s="340"/>
      <c r="AE77" s="340"/>
      <c r="AF77" s="340"/>
      <c r="AG77" s="340"/>
      <c r="AH77" s="340"/>
      <c r="AI77" s="340"/>
      <c r="AJ77" s="340"/>
      <c r="AK77" s="359"/>
      <c r="AL77" s="359"/>
      <c r="AM77" s="380"/>
      <c r="AN77" s="380"/>
      <c r="AO77" s="124"/>
      <c r="AP77" s="124"/>
      <c r="AQ77" s="117"/>
    </row>
    <row r="78" spans="1:43" ht="12" customHeight="1" x14ac:dyDescent="0.25">
      <c r="A78" s="339" t="s">
        <v>272</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0"/>
      <c r="Z78" s="340"/>
      <c r="AA78" s="340"/>
      <c r="AB78" s="340"/>
      <c r="AC78" s="340"/>
      <c r="AD78" s="340"/>
      <c r="AE78" s="340"/>
      <c r="AF78" s="340"/>
      <c r="AG78" s="340"/>
      <c r="AH78" s="340"/>
      <c r="AI78" s="340"/>
      <c r="AJ78" s="340"/>
      <c r="AK78" s="359"/>
      <c r="AL78" s="359"/>
      <c r="AM78" s="380"/>
      <c r="AN78" s="380"/>
      <c r="AO78" s="124"/>
      <c r="AP78" s="124"/>
      <c r="AQ78" s="117"/>
    </row>
    <row r="79" spans="1:43" ht="12" customHeight="1" x14ac:dyDescent="0.25">
      <c r="A79" s="339" t="s">
        <v>271</v>
      </c>
      <c r="B79" s="340"/>
      <c r="C79" s="340"/>
      <c r="D79" s="340"/>
      <c r="E79" s="340"/>
      <c r="F79" s="340"/>
      <c r="G79" s="340"/>
      <c r="H79" s="340"/>
      <c r="I79" s="340"/>
      <c r="J79" s="340"/>
      <c r="K79" s="340"/>
      <c r="L79" s="340"/>
      <c r="M79" s="340"/>
      <c r="N79" s="340"/>
      <c r="O79" s="340"/>
      <c r="P79" s="340"/>
      <c r="Q79" s="340"/>
      <c r="R79" s="340"/>
      <c r="S79" s="340"/>
      <c r="T79" s="340"/>
      <c r="U79" s="340"/>
      <c r="V79" s="340"/>
      <c r="W79" s="340"/>
      <c r="X79" s="340"/>
      <c r="Y79" s="340"/>
      <c r="Z79" s="340"/>
      <c r="AA79" s="340"/>
      <c r="AB79" s="340"/>
      <c r="AC79" s="340"/>
      <c r="AD79" s="340"/>
      <c r="AE79" s="340"/>
      <c r="AF79" s="340"/>
      <c r="AG79" s="340"/>
      <c r="AH79" s="340"/>
      <c r="AI79" s="340"/>
      <c r="AJ79" s="340"/>
      <c r="AK79" s="359"/>
      <c r="AL79" s="359"/>
      <c r="AM79" s="380"/>
      <c r="AN79" s="380"/>
      <c r="AO79" s="124"/>
      <c r="AP79" s="124"/>
      <c r="AQ79" s="117"/>
    </row>
    <row r="80" spans="1:43" ht="12" customHeight="1" x14ac:dyDescent="0.25">
      <c r="A80" s="339" t="s">
        <v>270</v>
      </c>
      <c r="B80" s="340"/>
      <c r="C80" s="340"/>
      <c r="D80" s="340"/>
      <c r="E80" s="340"/>
      <c r="F80" s="340"/>
      <c r="G80" s="340"/>
      <c r="H80" s="340"/>
      <c r="I80" s="340"/>
      <c r="J80" s="340"/>
      <c r="K80" s="340"/>
      <c r="L80" s="340"/>
      <c r="M80" s="340"/>
      <c r="N80" s="340"/>
      <c r="O80" s="340"/>
      <c r="P80" s="340"/>
      <c r="Q80" s="340"/>
      <c r="R80" s="340"/>
      <c r="S80" s="340"/>
      <c r="T80" s="340"/>
      <c r="U80" s="340"/>
      <c r="V80" s="340"/>
      <c r="W80" s="340"/>
      <c r="X80" s="340"/>
      <c r="Y80" s="340"/>
      <c r="Z80" s="340"/>
      <c r="AA80" s="340"/>
      <c r="AB80" s="340"/>
      <c r="AC80" s="340"/>
      <c r="AD80" s="340"/>
      <c r="AE80" s="340"/>
      <c r="AF80" s="340"/>
      <c r="AG80" s="340"/>
      <c r="AH80" s="340"/>
      <c r="AI80" s="340"/>
      <c r="AJ80" s="340"/>
      <c r="AK80" s="359"/>
      <c r="AL80" s="359"/>
      <c r="AM80" s="380"/>
      <c r="AN80" s="380"/>
      <c r="AO80" s="124"/>
      <c r="AP80" s="124"/>
      <c r="AQ80" s="117"/>
    </row>
    <row r="81" spans="1:45" ht="12.75" customHeight="1" x14ac:dyDescent="0.25">
      <c r="A81" s="339" t="s">
        <v>269</v>
      </c>
      <c r="B81" s="340"/>
      <c r="C81" s="340"/>
      <c r="D81" s="340"/>
      <c r="E81" s="340"/>
      <c r="F81" s="340"/>
      <c r="G81" s="340"/>
      <c r="H81" s="340"/>
      <c r="I81" s="340"/>
      <c r="J81" s="340"/>
      <c r="K81" s="340"/>
      <c r="L81" s="340"/>
      <c r="M81" s="340"/>
      <c r="N81" s="340"/>
      <c r="O81" s="340"/>
      <c r="P81" s="340"/>
      <c r="Q81" s="340"/>
      <c r="R81" s="340"/>
      <c r="S81" s="340"/>
      <c r="T81" s="340"/>
      <c r="U81" s="340"/>
      <c r="V81" s="340"/>
      <c r="W81" s="340"/>
      <c r="X81" s="340"/>
      <c r="Y81" s="340"/>
      <c r="Z81" s="340"/>
      <c r="AA81" s="340"/>
      <c r="AB81" s="340"/>
      <c r="AC81" s="340"/>
      <c r="AD81" s="340"/>
      <c r="AE81" s="340"/>
      <c r="AF81" s="340"/>
      <c r="AG81" s="340"/>
      <c r="AH81" s="340"/>
      <c r="AI81" s="340"/>
      <c r="AJ81" s="340"/>
      <c r="AK81" s="359"/>
      <c r="AL81" s="359"/>
      <c r="AM81" s="380"/>
      <c r="AN81" s="380"/>
      <c r="AO81" s="124"/>
      <c r="AP81" s="124"/>
      <c r="AQ81" s="117"/>
    </row>
    <row r="82" spans="1:45" ht="12.75" customHeight="1" x14ac:dyDescent="0.25">
      <c r="A82" s="339" t="s">
        <v>268</v>
      </c>
      <c r="B82" s="340"/>
      <c r="C82" s="340"/>
      <c r="D82" s="340"/>
      <c r="E82" s="340"/>
      <c r="F82" s="340"/>
      <c r="G82" s="340"/>
      <c r="H82" s="340"/>
      <c r="I82" s="340"/>
      <c r="J82" s="340"/>
      <c r="K82" s="340"/>
      <c r="L82" s="340"/>
      <c r="M82" s="340"/>
      <c r="N82" s="340"/>
      <c r="O82" s="340"/>
      <c r="P82" s="340"/>
      <c r="Q82" s="340"/>
      <c r="R82" s="340"/>
      <c r="S82" s="340"/>
      <c r="T82" s="340"/>
      <c r="U82" s="340"/>
      <c r="V82" s="340"/>
      <c r="W82" s="340"/>
      <c r="X82" s="340"/>
      <c r="Y82" s="340"/>
      <c r="Z82" s="340"/>
      <c r="AA82" s="340"/>
      <c r="AB82" s="340"/>
      <c r="AC82" s="340"/>
      <c r="AD82" s="340"/>
      <c r="AE82" s="340"/>
      <c r="AF82" s="340"/>
      <c r="AG82" s="340"/>
      <c r="AH82" s="340"/>
      <c r="AI82" s="340"/>
      <c r="AJ82" s="340"/>
      <c r="AK82" s="359"/>
      <c r="AL82" s="359"/>
      <c r="AM82" s="380"/>
      <c r="AN82" s="380"/>
      <c r="AO82" s="124"/>
      <c r="AP82" s="124"/>
      <c r="AQ82" s="117"/>
    </row>
    <row r="83" spans="1:45" ht="12" customHeight="1" x14ac:dyDescent="0.25">
      <c r="A83" s="373" t="s">
        <v>267</v>
      </c>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72"/>
      <c r="AL83" s="372"/>
      <c r="AM83" s="379"/>
      <c r="AN83" s="379"/>
      <c r="AO83" s="121"/>
      <c r="AP83" s="121"/>
      <c r="AQ83" s="123"/>
    </row>
    <row r="84" spans="1:45" ht="12" customHeight="1" x14ac:dyDescent="0.25">
      <c r="A84" s="373" t="s">
        <v>266</v>
      </c>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2"/>
      <c r="AL84" s="372"/>
      <c r="AM84" s="379"/>
      <c r="AN84" s="379"/>
      <c r="AO84" s="121"/>
      <c r="AP84" s="121"/>
      <c r="AQ84" s="123"/>
    </row>
    <row r="85" spans="1:45" ht="12" customHeight="1" x14ac:dyDescent="0.25">
      <c r="A85" s="339" t="s">
        <v>265</v>
      </c>
      <c r="B85" s="340"/>
      <c r="C85" s="340"/>
      <c r="D85" s="340"/>
      <c r="E85" s="340"/>
      <c r="F85" s="340"/>
      <c r="G85" s="340"/>
      <c r="H85" s="340"/>
      <c r="I85" s="340"/>
      <c r="J85" s="340"/>
      <c r="K85" s="340"/>
      <c r="L85" s="340"/>
      <c r="M85" s="340"/>
      <c r="N85" s="340"/>
      <c r="O85" s="340"/>
      <c r="P85" s="340"/>
      <c r="Q85" s="340"/>
      <c r="R85" s="340"/>
      <c r="S85" s="340"/>
      <c r="T85" s="340"/>
      <c r="U85" s="340"/>
      <c r="V85" s="340"/>
      <c r="W85" s="340"/>
      <c r="X85" s="340"/>
      <c r="Y85" s="340"/>
      <c r="Z85" s="340"/>
      <c r="AA85" s="340"/>
      <c r="AB85" s="340"/>
      <c r="AC85" s="340"/>
      <c r="AD85" s="340"/>
      <c r="AE85" s="340"/>
      <c r="AF85" s="340"/>
      <c r="AG85" s="340"/>
      <c r="AH85" s="340"/>
      <c r="AI85" s="340"/>
      <c r="AJ85" s="340"/>
      <c r="AK85" s="359"/>
      <c r="AL85" s="359"/>
      <c r="AM85" s="380"/>
      <c r="AN85" s="380"/>
      <c r="AO85" s="124"/>
      <c r="AP85" s="124"/>
      <c r="AQ85" s="111"/>
    </row>
    <row r="86" spans="1:45" ht="27.75" customHeight="1" x14ac:dyDescent="0.25">
      <c r="A86" s="369" t="s">
        <v>264</v>
      </c>
      <c r="B86" s="370"/>
      <c r="C86" s="370"/>
      <c r="D86" s="370"/>
      <c r="E86" s="370"/>
      <c r="F86" s="370"/>
      <c r="G86" s="370"/>
      <c r="H86" s="370"/>
      <c r="I86" s="370"/>
      <c r="J86" s="370"/>
      <c r="K86" s="370"/>
      <c r="L86" s="370"/>
      <c r="M86" s="370"/>
      <c r="N86" s="370"/>
      <c r="O86" s="370"/>
      <c r="P86" s="370"/>
      <c r="Q86" s="370"/>
      <c r="R86" s="370"/>
      <c r="S86" s="370"/>
      <c r="T86" s="370"/>
      <c r="U86" s="370"/>
      <c r="V86" s="370"/>
      <c r="W86" s="370"/>
      <c r="X86" s="370"/>
      <c r="Y86" s="370"/>
      <c r="Z86" s="370"/>
      <c r="AA86" s="370"/>
      <c r="AB86" s="370"/>
      <c r="AC86" s="370"/>
      <c r="AD86" s="370"/>
      <c r="AE86" s="370"/>
      <c r="AF86" s="370"/>
      <c r="AG86" s="370"/>
      <c r="AH86" s="370"/>
      <c r="AI86" s="370"/>
      <c r="AJ86" s="371"/>
      <c r="AK86" s="372"/>
      <c r="AL86" s="372"/>
      <c r="AM86" s="379"/>
      <c r="AN86" s="379"/>
      <c r="AO86" s="121"/>
      <c r="AP86" s="121"/>
      <c r="AQ86" s="123"/>
    </row>
    <row r="87" spans="1:45" x14ac:dyDescent="0.25">
      <c r="A87" s="369" t="s">
        <v>263</v>
      </c>
      <c r="B87" s="370"/>
      <c r="C87" s="370"/>
      <c r="D87" s="370"/>
      <c r="E87" s="370"/>
      <c r="F87" s="370"/>
      <c r="G87" s="370"/>
      <c r="H87" s="370"/>
      <c r="I87" s="370"/>
      <c r="J87" s="370"/>
      <c r="K87" s="370"/>
      <c r="L87" s="370"/>
      <c r="M87" s="370"/>
      <c r="N87" s="370"/>
      <c r="O87" s="370"/>
      <c r="P87" s="370"/>
      <c r="Q87" s="370"/>
      <c r="R87" s="370"/>
      <c r="S87" s="370"/>
      <c r="T87" s="370"/>
      <c r="U87" s="370"/>
      <c r="V87" s="370"/>
      <c r="W87" s="370"/>
      <c r="X87" s="370"/>
      <c r="Y87" s="370"/>
      <c r="Z87" s="370"/>
      <c r="AA87" s="370"/>
      <c r="AB87" s="370"/>
      <c r="AC87" s="370"/>
      <c r="AD87" s="370"/>
      <c r="AE87" s="370"/>
      <c r="AF87" s="370"/>
      <c r="AG87" s="370"/>
      <c r="AH87" s="370"/>
      <c r="AI87" s="370"/>
      <c r="AJ87" s="371"/>
      <c r="AK87" s="372"/>
      <c r="AL87" s="372"/>
      <c r="AM87" s="379"/>
      <c r="AN87" s="379"/>
      <c r="AO87" s="121"/>
      <c r="AP87" s="121"/>
      <c r="AQ87" s="123"/>
    </row>
    <row r="88" spans="1:45" ht="14.25" customHeight="1" x14ac:dyDescent="0.25">
      <c r="A88" s="385" t="s">
        <v>262</v>
      </c>
      <c r="B88" s="386"/>
      <c r="C88" s="386"/>
      <c r="D88" s="387"/>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88"/>
      <c r="AL88" s="389"/>
      <c r="AM88" s="390"/>
      <c r="AN88" s="391"/>
      <c r="AO88" s="121"/>
      <c r="AP88" s="121"/>
      <c r="AQ88" s="123"/>
    </row>
    <row r="89" spans="1:45" x14ac:dyDescent="0.25">
      <c r="A89" s="385" t="s">
        <v>261</v>
      </c>
      <c r="B89" s="386"/>
      <c r="C89" s="386"/>
      <c r="D89" s="387"/>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88"/>
      <c r="AL89" s="389"/>
      <c r="AM89" s="390"/>
      <c r="AN89" s="391"/>
      <c r="AO89" s="121"/>
      <c r="AP89" s="121"/>
      <c r="AQ89" s="111"/>
    </row>
    <row r="90" spans="1:45" ht="12" customHeight="1" thickBot="1" x14ac:dyDescent="0.3">
      <c r="A90" s="120" t="s">
        <v>260</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81"/>
      <c r="AL90" s="382"/>
      <c r="AM90" s="383"/>
      <c r="AN90" s="384"/>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259</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258</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257</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256</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255</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7" zoomScaleSheetLayoutView="100" workbookViewId="0">
      <selection activeCell="G52" sqref="G52"/>
    </sheetView>
  </sheetViews>
  <sheetFormatPr defaultRowHeight="15.75" x14ac:dyDescent="0.25"/>
  <cols>
    <col min="1" max="1" width="9.140625" style="55"/>
    <col min="2" max="2" width="37.7109375" style="55" customWidth="1"/>
    <col min="3" max="3" width="11.85546875" style="55" customWidth="1"/>
    <col min="4" max="4" width="11.7109375" style="55" customWidth="1"/>
    <col min="5" max="5" width="11.5703125" style="211" customWidth="1"/>
    <col min="6" max="6" width="15.5703125" style="211" customWidth="1"/>
    <col min="7" max="8" width="18.28515625" style="211" customWidth="1"/>
    <col min="9" max="9" width="64.85546875" style="55" customWidth="1"/>
    <col min="10" max="10" width="32.28515625" style="55" customWidth="1"/>
    <col min="11" max="250" width="9.140625" style="55"/>
    <col min="251" max="251" width="37.7109375" style="55" customWidth="1"/>
    <col min="252" max="252" width="9.140625" style="55"/>
    <col min="253" max="253" width="12.85546875" style="55" customWidth="1"/>
    <col min="254" max="255" width="0" style="55" hidden="1" customWidth="1"/>
    <col min="256" max="256" width="18.28515625" style="55" customWidth="1"/>
    <col min="257" max="257" width="64.85546875" style="55" customWidth="1"/>
    <col min="258" max="261" width="9.140625" style="55"/>
    <col min="262" max="262" width="14.85546875" style="55" customWidth="1"/>
    <col min="263" max="506" width="9.140625" style="55"/>
    <col min="507" max="507" width="37.7109375" style="55" customWidth="1"/>
    <col min="508" max="508" width="9.140625" style="55"/>
    <col min="509" max="509" width="12.85546875" style="55" customWidth="1"/>
    <col min="510" max="511" width="0" style="55" hidden="1" customWidth="1"/>
    <col min="512" max="512" width="18.28515625" style="55" customWidth="1"/>
    <col min="513" max="513" width="64.85546875" style="55" customWidth="1"/>
    <col min="514" max="517" width="9.140625" style="55"/>
    <col min="518" max="518" width="14.85546875" style="55" customWidth="1"/>
    <col min="519" max="762" width="9.140625" style="55"/>
    <col min="763" max="763" width="37.7109375" style="55" customWidth="1"/>
    <col min="764" max="764" width="9.140625" style="55"/>
    <col min="765" max="765" width="12.85546875" style="55" customWidth="1"/>
    <col min="766" max="767" width="0" style="55" hidden="1" customWidth="1"/>
    <col min="768" max="768" width="18.28515625" style="55" customWidth="1"/>
    <col min="769" max="769" width="64.85546875" style="55" customWidth="1"/>
    <col min="770" max="773" width="9.140625" style="55"/>
    <col min="774" max="774" width="14.85546875" style="55" customWidth="1"/>
    <col min="775" max="1018" width="9.140625" style="55"/>
    <col min="1019" max="1019" width="37.7109375" style="55" customWidth="1"/>
    <col min="1020" max="1020" width="9.140625" style="55"/>
    <col min="1021" max="1021" width="12.85546875" style="55" customWidth="1"/>
    <col min="1022" max="1023" width="0" style="55" hidden="1" customWidth="1"/>
    <col min="1024" max="1024" width="18.28515625" style="55" customWidth="1"/>
    <col min="1025" max="1025" width="64.85546875" style="55" customWidth="1"/>
    <col min="1026" max="1029" width="9.140625" style="55"/>
    <col min="1030" max="1030" width="14.85546875" style="55" customWidth="1"/>
    <col min="1031" max="1274" width="9.140625" style="55"/>
    <col min="1275" max="1275" width="37.7109375" style="55" customWidth="1"/>
    <col min="1276" max="1276" width="9.140625" style="55"/>
    <col min="1277" max="1277" width="12.85546875" style="55" customWidth="1"/>
    <col min="1278" max="1279" width="0" style="55" hidden="1" customWidth="1"/>
    <col min="1280" max="1280" width="18.28515625" style="55" customWidth="1"/>
    <col min="1281" max="1281" width="64.85546875" style="55" customWidth="1"/>
    <col min="1282" max="1285" width="9.140625" style="55"/>
    <col min="1286" max="1286" width="14.85546875" style="55" customWidth="1"/>
    <col min="1287" max="1530" width="9.140625" style="55"/>
    <col min="1531" max="1531" width="37.7109375" style="55" customWidth="1"/>
    <col min="1532" max="1532" width="9.140625" style="55"/>
    <col min="1533" max="1533" width="12.85546875" style="55" customWidth="1"/>
    <col min="1534" max="1535" width="0" style="55" hidden="1" customWidth="1"/>
    <col min="1536" max="1536" width="18.28515625" style="55" customWidth="1"/>
    <col min="1537" max="1537" width="64.85546875" style="55" customWidth="1"/>
    <col min="1538" max="1541" width="9.140625" style="55"/>
    <col min="1542" max="1542" width="14.85546875" style="55" customWidth="1"/>
    <col min="1543" max="1786" width="9.140625" style="55"/>
    <col min="1787" max="1787" width="37.7109375" style="55" customWidth="1"/>
    <col min="1788" max="1788" width="9.140625" style="55"/>
    <col min="1789" max="1789" width="12.85546875" style="55" customWidth="1"/>
    <col min="1790" max="1791" width="0" style="55" hidden="1" customWidth="1"/>
    <col min="1792" max="1792" width="18.28515625" style="55" customWidth="1"/>
    <col min="1793" max="1793" width="64.85546875" style="55" customWidth="1"/>
    <col min="1794" max="1797" width="9.140625" style="55"/>
    <col min="1798" max="1798" width="14.85546875" style="55" customWidth="1"/>
    <col min="1799" max="2042" width="9.140625" style="55"/>
    <col min="2043" max="2043" width="37.7109375" style="55" customWidth="1"/>
    <col min="2044" max="2044" width="9.140625" style="55"/>
    <col min="2045" max="2045" width="12.85546875" style="55" customWidth="1"/>
    <col min="2046" max="2047" width="0" style="55" hidden="1" customWidth="1"/>
    <col min="2048" max="2048" width="18.28515625" style="55" customWidth="1"/>
    <col min="2049" max="2049" width="64.85546875" style="55" customWidth="1"/>
    <col min="2050" max="2053" width="9.140625" style="55"/>
    <col min="2054" max="2054" width="14.85546875" style="55" customWidth="1"/>
    <col min="2055" max="2298" width="9.140625" style="55"/>
    <col min="2299" max="2299" width="37.7109375" style="55" customWidth="1"/>
    <col min="2300" max="2300" width="9.140625" style="55"/>
    <col min="2301" max="2301" width="12.85546875" style="55" customWidth="1"/>
    <col min="2302" max="2303" width="0" style="55" hidden="1" customWidth="1"/>
    <col min="2304" max="2304" width="18.28515625" style="55" customWidth="1"/>
    <col min="2305" max="2305" width="64.85546875" style="55" customWidth="1"/>
    <col min="2306" max="2309" width="9.140625" style="55"/>
    <col min="2310" max="2310" width="14.85546875" style="55" customWidth="1"/>
    <col min="2311" max="2554" width="9.140625" style="55"/>
    <col min="2555" max="2555" width="37.7109375" style="55" customWidth="1"/>
    <col min="2556" max="2556" width="9.140625" style="55"/>
    <col min="2557" max="2557" width="12.85546875" style="55" customWidth="1"/>
    <col min="2558" max="2559" width="0" style="55" hidden="1" customWidth="1"/>
    <col min="2560" max="2560" width="18.28515625" style="55" customWidth="1"/>
    <col min="2561" max="2561" width="64.85546875" style="55" customWidth="1"/>
    <col min="2562" max="2565" width="9.140625" style="55"/>
    <col min="2566" max="2566" width="14.85546875" style="55" customWidth="1"/>
    <col min="2567" max="2810" width="9.140625" style="55"/>
    <col min="2811" max="2811" width="37.7109375" style="55" customWidth="1"/>
    <col min="2812" max="2812" width="9.140625" style="55"/>
    <col min="2813" max="2813" width="12.85546875" style="55" customWidth="1"/>
    <col min="2814" max="2815" width="0" style="55" hidden="1" customWidth="1"/>
    <col min="2816" max="2816" width="18.28515625" style="55" customWidth="1"/>
    <col min="2817" max="2817" width="64.85546875" style="55" customWidth="1"/>
    <col min="2818" max="2821" width="9.140625" style="55"/>
    <col min="2822" max="2822" width="14.85546875" style="55" customWidth="1"/>
    <col min="2823" max="3066" width="9.140625" style="55"/>
    <col min="3067" max="3067" width="37.7109375" style="55" customWidth="1"/>
    <col min="3068" max="3068" width="9.140625" style="55"/>
    <col min="3069" max="3069" width="12.85546875" style="55" customWidth="1"/>
    <col min="3070" max="3071" width="0" style="55" hidden="1" customWidth="1"/>
    <col min="3072" max="3072" width="18.28515625" style="55" customWidth="1"/>
    <col min="3073" max="3073" width="64.85546875" style="55" customWidth="1"/>
    <col min="3074" max="3077" width="9.140625" style="55"/>
    <col min="3078" max="3078" width="14.85546875" style="55" customWidth="1"/>
    <col min="3079" max="3322" width="9.140625" style="55"/>
    <col min="3323" max="3323" width="37.7109375" style="55" customWidth="1"/>
    <col min="3324" max="3324" width="9.140625" style="55"/>
    <col min="3325" max="3325" width="12.85546875" style="55" customWidth="1"/>
    <col min="3326" max="3327" width="0" style="55" hidden="1" customWidth="1"/>
    <col min="3328" max="3328" width="18.28515625" style="55" customWidth="1"/>
    <col min="3329" max="3329" width="64.85546875" style="55" customWidth="1"/>
    <col min="3330" max="3333" width="9.140625" style="55"/>
    <col min="3334" max="3334" width="14.85546875" style="55" customWidth="1"/>
    <col min="3335" max="3578" width="9.140625" style="55"/>
    <col min="3579" max="3579" width="37.7109375" style="55" customWidth="1"/>
    <col min="3580" max="3580" width="9.140625" style="55"/>
    <col min="3581" max="3581" width="12.85546875" style="55" customWidth="1"/>
    <col min="3582" max="3583" width="0" style="55" hidden="1" customWidth="1"/>
    <col min="3584" max="3584" width="18.28515625" style="55" customWidth="1"/>
    <col min="3585" max="3585" width="64.85546875" style="55" customWidth="1"/>
    <col min="3586" max="3589" width="9.140625" style="55"/>
    <col min="3590" max="3590" width="14.85546875" style="55" customWidth="1"/>
    <col min="3591" max="3834" width="9.140625" style="55"/>
    <col min="3835" max="3835" width="37.7109375" style="55" customWidth="1"/>
    <col min="3836" max="3836" width="9.140625" style="55"/>
    <col min="3837" max="3837" width="12.85546875" style="55" customWidth="1"/>
    <col min="3838" max="3839" width="0" style="55" hidden="1" customWidth="1"/>
    <col min="3840" max="3840" width="18.28515625" style="55" customWidth="1"/>
    <col min="3841" max="3841" width="64.85546875" style="55" customWidth="1"/>
    <col min="3842" max="3845" width="9.140625" style="55"/>
    <col min="3846" max="3846" width="14.85546875" style="55" customWidth="1"/>
    <col min="3847" max="4090" width="9.140625" style="55"/>
    <col min="4091" max="4091" width="37.7109375" style="55" customWidth="1"/>
    <col min="4092" max="4092" width="9.140625" style="55"/>
    <col min="4093" max="4093" width="12.85546875" style="55" customWidth="1"/>
    <col min="4094" max="4095" width="0" style="55" hidden="1" customWidth="1"/>
    <col min="4096" max="4096" width="18.28515625" style="55" customWidth="1"/>
    <col min="4097" max="4097" width="64.85546875" style="55" customWidth="1"/>
    <col min="4098" max="4101" width="9.140625" style="55"/>
    <col min="4102" max="4102" width="14.85546875" style="55" customWidth="1"/>
    <col min="4103" max="4346" width="9.140625" style="55"/>
    <col min="4347" max="4347" width="37.7109375" style="55" customWidth="1"/>
    <col min="4348" max="4348" width="9.140625" style="55"/>
    <col min="4349" max="4349" width="12.85546875" style="55" customWidth="1"/>
    <col min="4350" max="4351" width="0" style="55" hidden="1" customWidth="1"/>
    <col min="4352" max="4352" width="18.28515625" style="55" customWidth="1"/>
    <col min="4353" max="4353" width="64.85546875" style="55" customWidth="1"/>
    <col min="4354" max="4357" width="9.140625" style="55"/>
    <col min="4358" max="4358" width="14.85546875" style="55" customWidth="1"/>
    <col min="4359" max="4602" width="9.140625" style="55"/>
    <col min="4603" max="4603" width="37.7109375" style="55" customWidth="1"/>
    <col min="4604" max="4604" width="9.140625" style="55"/>
    <col min="4605" max="4605" width="12.85546875" style="55" customWidth="1"/>
    <col min="4606" max="4607" width="0" style="55" hidden="1" customWidth="1"/>
    <col min="4608" max="4608" width="18.28515625" style="55" customWidth="1"/>
    <col min="4609" max="4609" width="64.85546875" style="55" customWidth="1"/>
    <col min="4610" max="4613" width="9.140625" style="55"/>
    <col min="4614" max="4614" width="14.85546875" style="55" customWidth="1"/>
    <col min="4615" max="4858" width="9.140625" style="55"/>
    <col min="4859" max="4859" width="37.7109375" style="55" customWidth="1"/>
    <col min="4860" max="4860" width="9.140625" style="55"/>
    <col min="4861" max="4861" width="12.85546875" style="55" customWidth="1"/>
    <col min="4862" max="4863" width="0" style="55" hidden="1" customWidth="1"/>
    <col min="4864" max="4864" width="18.28515625" style="55" customWidth="1"/>
    <col min="4865" max="4865" width="64.85546875" style="55" customWidth="1"/>
    <col min="4866" max="4869" width="9.140625" style="55"/>
    <col min="4870" max="4870" width="14.85546875" style="55" customWidth="1"/>
    <col min="4871" max="5114" width="9.140625" style="55"/>
    <col min="5115" max="5115" width="37.7109375" style="55" customWidth="1"/>
    <col min="5116" max="5116" width="9.140625" style="55"/>
    <col min="5117" max="5117" width="12.85546875" style="55" customWidth="1"/>
    <col min="5118" max="5119" width="0" style="55" hidden="1" customWidth="1"/>
    <col min="5120" max="5120" width="18.28515625" style="55" customWidth="1"/>
    <col min="5121" max="5121" width="64.85546875" style="55" customWidth="1"/>
    <col min="5122" max="5125" width="9.140625" style="55"/>
    <col min="5126" max="5126" width="14.85546875" style="55" customWidth="1"/>
    <col min="5127" max="5370" width="9.140625" style="55"/>
    <col min="5371" max="5371" width="37.7109375" style="55" customWidth="1"/>
    <col min="5372" max="5372" width="9.140625" style="55"/>
    <col min="5373" max="5373" width="12.85546875" style="55" customWidth="1"/>
    <col min="5374" max="5375" width="0" style="55" hidden="1" customWidth="1"/>
    <col min="5376" max="5376" width="18.28515625" style="55" customWidth="1"/>
    <col min="5377" max="5377" width="64.85546875" style="55" customWidth="1"/>
    <col min="5378" max="5381" width="9.140625" style="55"/>
    <col min="5382" max="5382" width="14.85546875" style="55" customWidth="1"/>
    <col min="5383" max="5626" width="9.140625" style="55"/>
    <col min="5627" max="5627" width="37.7109375" style="55" customWidth="1"/>
    <col min="5628" max="5628" width="9.140625" style="55"/>
    <col min="5629" max="5629" width="12.85546875" style="55" customWidth="1"/>
    <col min="5630" max="5631" width="0" style="55" hidden="1" customWidth="1"/>
    <col min="5632" max="5632" width="18.28515625" style="55" customWidth="1"/>
    <col min="5633" max="5633" width="64.85546875" style="55" customWidth="1"/>
    <col min="5634" max="5637" width="9.140625" style="55"/>
    <col min="5638" max="5638" width="14.85546875" style="55" customWidth="1"/>
    <col min="5639" max="5882" width="9.140625" style="55"/>
    <col min="5883" max="5883" width="37.7109375" style="55" customWidth="1"/>
    <col min="5884" max="5884" width="9.140625" style="55"/>
    <col min="5885" max="5885" width="12.85546875" style="55" customWidth="1"/>
    <col min="5886" max="5887" width="0" style="55" hidden="1" customWidth="1"/>
    <col min="5888" max="5888" width="18.28515625" style="55" customWidth="1"/>
    <col min="5889" max="5889" width="64.85546875" style="55" customWidth="1"/>
    <col min="5890" max="5893" width="9.140625" style="55"/>
    <col min="5894" max="5894" width="14.85546875" style="55" customWidth="1"/>
    <col min="5895" max="6138" width="9.140625" style="55"/>
    <col min="6139" max="6139" width="37.7109375" style="55" customWidth="1"/>
    <col min="6140" max="6140" width="9.140625" style="55"/>
    <col min="6141" max="6141" width="12.85546875" style="55" customWidth="1"/>
    <col min="6142" max="6143" width="0" style="55" hidden="1" customWidth="1"/>
    <col min="6144" max="6144" width="18.28515625" style="55" customWidth="1"/>
    <col min="6145" max="6145" width="64.85546875" style="55" customWidth="1"/>
    <col min="6146" max="6149" width="9.140625" style="55"/>
    <col min="6150" max="6150" width="14.85546875" style="55" customWidth="1"/>
    <col min="6151" max="6394" width="9.140625" style="55"/>
    <col min="6395" max="6395" width="37.7109375" style="55" customWidth="1"/>
    <col min="6396" max="6396" width="9.140625" style="55"/>
    <col min="6397" max="6397" width="12.85546875" style="55" customWidth="1"/>
    <col min="6398" max="6399" width="0" style="55" hidden="1" customWidth="1"/>
    <col min="6400" max="6400" width="18.28515625" style="55" customWidth="1"/>
    <col min="6401" max="6401" width="64.85546875" style="55" customWidth="1"/>
    <col min="6402" max="6405" width="9.140625" style="55"/>
    <col min="6406" max="6406" width="14.85546875" style="55" customWidth="1"/>
    <col min="6407" max="6650" width="9.140625" style="55"/>
    <col min="6651" max="6651" width="37.7109375" style="55" customWidth="1"/>
    <col min="6652" max="6652" width="9.140625" style="55"/>
    <col min="6653" max="6653" width="12.85546875" style="55" customWidth="1"/>
    <col min="6654" max="6655" width="0" style="55" hidden="1" customWidth="1"/>
    <col min="6656" max="6656" width="18.28515625" style="55" customWidth="1"/>
    <col min="6657" max="6657" width="64.85546875" style="55" customWidth="1"/>
    <col min="6658" max="6661" width="9.140625" style="55"/>
    <col min="6662" max="6662" width="14.85546875" style="55" customWidth="1"/>
    <col min="6663" max="6906" width="9.140625" style="55"/>
    <col min="6907" max="6907" width="37.7109375" style="55" customWidth="1"/>
    <col min="6908" max="6908" width="9.140625" style="55"/>
    <col min="6909" max="6909" width="12.85546875" style="55" customWidth="1"/>
    <col min="6910" max="6911" width="0" style="55" hidden="1" customWidth="1"/>
    <col min="6912" max="6912" width="18.28515625" style="55" customWidth="1"/>
    <col min="6913" max="6913" width="64.85546875" style="55" customWidth="1"/>
    <col min="6914" max="6917" width="9.140625" style="55"/>
    <col min="6918" max="6918" width="14.85546875" style="55" customWidth="1"/>
    <col min="6919" max="7162" width="9.140625" style="55"/>
    <col min="7163" max="7163" width="37.7109375" style="55" customWidth="1"/>
    <col min="7164" max="7164" width="9.140625" style="55"/>
    <col min="7165" max="7165" width="12.85546875" style="55" customWidth="1"/>
    <col min="7166" max="7167" width="0" style="55" hidden="1" customWidth="1"/>
    <col min="7168" max="7168" width="18.28515625" style="55" customWidth="1"/>
    <col min="7169" max="7169" width="64.85546875" style="55" customWidth="1"/>
    <col min="7170" max="7173" width="9.140625" style="55"/>
    <col min="7174" max="7174" width="14.85546875" style="55" customWidth="1"/>
    <col min="7175" max="7418" width="9.140625" style="55"/>
    <col min="7419" max="7419" width="37.7109375" style="55" customWidth="1"/>
    <col min="7420" max="7420" width="9.140625" style="55"/>
    <col min="7421" max="7421" width="12.85546875" style="55" customWidth="1"/>
    <col min="7422" max="7423" width="0" style="55" hidden="1" customWidth="1"/>
    <col min="7424" max="7424" width="18.28515625" style="55" customWidth="1"/>
    <col min="7425" max="7425" width="64.85546875" style="55" customWidth="1"/>
    <col min="7426" max="7429" width="9.140625" style="55"/>
    <col min="7430" max="7430" width="14.85546875" style="55" customWidth="1"/>
    <col min="7431" max="7674" width="9.140625" style="55"/>
    <col min="7675" max="7675" width="37.7109375" style="55" customWidth="1"/>
    <col min="7676" max="7676" width="9.140625" style="55"/>
    <col min="7677" max="7677" width="12.85546875" style="55" customWidth="1"/>
    <col min="7678" max="7679" width="0" style="55" hidden="1" customWidth="1"/>
    <col min="7680" max="7680" width="18.28515625" style="55" customWidth="1"/>
    <col min="7681" max="7681" width="64.85546875" style="55" customWidth="1"/>
    <col min="7682" max="7685" width="9.140625" style="55"/>
    <col min="7686" max="7686" width="14.85546875" style="55" customWidth="1"/>
    <col min="7687" max="7930" width="9.140625" style="55"/>
    <col min="7931" max="7931" width="37.7109375" style="55" customWidth="1"/>
    <col min="7932" max="7932" width="9.140625" style="55"/>
    <col min="7933" max="7933" width="12.85546875" style="55" customWidth="1"/>
    <col min="7934" max="7935" width="0" style="55" hidden="1" customWidth="1"/>
    <col min="7936" max="7936" width="18.28515625" style="55" customWidth="1"/>
    <col min="7937" max="7937" width="64.85546875" style="55" customWidth="1"/>
    <col min="7938" max="7941" width="9.140625" style="55"/>
    <col min="7942" max="7942" width="14.85546875" style="55" customWidth="1"/>
    <col min="7943" max="8186" width="9.140625" style="55"/>
    <col min="8187" max="8187" width="37.7109375" style="55" customWidth="1"/>
    <col min="8188" max="8188" width="9.140625" style="55"/>
    <col min="8189" max="8189" width="12.85546875" style="55" customWidth="1"/>
    <col min="8190" max="8191" width="0" style="55" hidden="1" customWidth="1"/>
    <col min="8192" max="8192" width="18.28515625" style="55" customWidth="1"/>
    <col min="8193" max="8193" width="64.85546875" style="55" customWidth="1"/>
    <col min="8194" max="8197" width="9.140625" style="55"/>
    <col min="8198" max="8198" width="14.85546875" style="55" customWidth="1"/>
    <col min="8199" max="8442" width="9.140625" style="55"/>
    <col min="8443" max="8443" width="37.7109375" style="55" customWidth="1"/>
    <col min="8444" max="8444" width="9.140625" style="55"/>
    <col min="8445" max="8445" width="12.85546875" style="55" customWidth="1"/>
    <col min="8446" max="8447" width="0" style="55" hidden="1" customWidth="1"/>
    <col min="8448" max="8448" width="18.28515625" style="55" customWidth="1"/>
    <col min="8449" max="8449" width="64.85546875" style="55" customWidth="1"/>
    <col min="8450" max="8453" width="9.140625" style="55"/>
    <col min="8454" max="8454" width="14.85546875" style="55" customWidth="1"/>
    <col min="8455" max="8698" width="9.140625" style="55"/>
    <col min="8699" max="8699" width="37.7109375" style="55" customWidth="1"/>
    <col min="8700" max="8700" width="9.140625" style="55"/>
    <col min="8701" max="8701" width="12.85546875" style="55" customWidth="1"/>
    <col min="8702" max="8703" width="0" style="55" hidden="1" customWidth="1"/>
    <col min="8704" max="8704" width="18.28515625" style="55" customWidth="1"/>
    <col min="8705" max="8705" width="64.85546875" style="55" customWidth="1"/>
    <col min="8706" max="8709" width="9.140625" style="55"/>
    <col min="8710" max="8710" width="14.85546875" style="55" customWidth="1"/>
    <col min="8711" max="8954" width="9.140625" style="55"/>
    <col min="8955" max="8955" width="37.7109375" style="55" customWidth="1"/>
    <col min="8956" max="8956" width="9.140625" style="55"/>
    <col min="8957" max="8957" width="12.85546875" style="55" customWidth="1"/>
    <col min="8958" max="8959" width="0" style="55" hidden="1" customWidth="1"/>
    <col min="8960" max="8960" width="18.28515625" style="55" customWidth="1"/>
    <col min="8961" max="8961" width="64.85546875" style="55" customWidth="1"/>
    <col min="8962" max="8965" width="9.140625" style="55"/>
    <col min="8966" max="8966" width="14.85546875" style="55" customWidth="1"/>
    <col min="8967" max="9210" width="9.140625" style="55"/>
    <col min="9211" max="9211" width="37.7109375" style="55" customWidth="1"/>
    <col min="9212" max="9212" width="9.140625" style="55"/>
    <col min="9213" max="9213" width="12.85546875" style="55" customWidth="1"/>
    <col min="9214" max="9215" width="0" style="55" hidden="1" customWidth="1"/>
    <col min="9216" max="9216" width="18.28515625" style="55" customWidth="1"/>
    <col min="9217" max="9217" width="64.85546875" style="55" customWidth="1"/>
    <col min="9218" max="9221" width="9.140625" style="55"/>
    <col min="9222" max="9222" width="14.85546875" style="55" customWidth="1"/>
    <col min="9223" max="9466" width="9.140625" style="55"/>
    <col min="9467" max="9467" width="37.7109375" style="55" customWidth="1"/>
    <col min="9468" max="9468" width="9.140625" style="55"/>
    <col min="9469" max="9469" width="12.85546875" style="55" customWidth="1"/>
    <col min="9470" max="9471" width="0" style="55" hidden="1" customWidth="1"/>
    <col min="9472" max="9472" width="18.28515625" style="55" customWidth="1"/>
    <col min="9473" max="9473" width="64.85546875" style="55" customWidth="1"/>
    <col min="9474" max="9477" width="9.140625" style="55"/>
    <col min="9478" max="9478" width="14.85546875" style="55" customWidth="1"/>
    <col min="9479" max="9722" width="9.140625" style="55"/>
    <col min="9723" max="9723" width="37.7109375" style="55" customWidth="1"/>
    <col min="9724" max="9724" width="9.140625" style="55"/>
    <col min="9725" max="9725" width="12.85546875" style="55" customWidth="1"/>
    <col min="9726" max="9727" width="0" style="55" hidden="1" customWidth="1"/>
    <col min="9728" max="9728" width="18.28515625" style="55" customWidth="1"/>
    <col min="9729" max="9729" width="64.85546875" style="55" customWidth="1"/>
    <col min="9730" max="9733" width="9.140625" style="55"/>
    <col min="9734" max="9734" width="14.85546875" style="55" customWidth="1"/>
    <col min="9735" max="9978" width="9.140625" style="55"/>
    <col min="9979" max="9979" width="37.7109375" style="55" customWidth="1"/>
    <col min="9980" max="9980" width="9.140625" style="55"/>
    <col min="9981" max="9981" width="12.85546875" style="55" customWidth="1"/>
    <col min="9982" max="9983" width="0" style="55" hidden="1" customWidth="1"/>
    <col min="9984" max="9984" width="18.28515625" style="55" customWidth="1"/>
    <col min="9985" max="9985" width="64.85546875" style="55" customWidth="1"/>
    <col min="9986" max="9989" width="9.140625" style="55"/>
    <col min="9990" max="9990" width="14.85546875" style="55" customWidth="1"/>
    <col min="9991" max="10234" width="9.140625" style="55"/>
    <col min="10235" max="10235" width="37.7109375" style="55" customWidth="1"/>
    <col min="10236" max="10236" width="9.140625" style="55"/>
    <col min="10237" max="10237" width="12.85546875" style="55" customWidth="1"/>
    <col min="10238" max="10239" width="0" style="55" hidden="1" customWidth="1"/>
    <col min="10240" max="10240" width="18.28515625" style="55" customWidth="1"/>
    <col min="10241" max="10241" width="64.85546875" style="55" customWidth="1"/>
    <col min="10242" max="10245" width="9.140625" style="55"/>
    <col min="10246" max="10246" width="14.85546875" style="55" customWidth="1"/>
    <col min="10247" max="10490" width="9.140625" style="55"/>
    <col min="10491" max="10491" width="37.7109375" style="55" customWidth="1"/>
    <col min="10492" max="10492" width="9.140625" style="55"/>
    <col min="10493" max="10493" width="12.85546875" style="55" customWidth="1"/>
    <col min="10494" max="10495" width="0" style="55" hidden="1" customWidth="1"/>
    <col min="10496" max="10496" width="18.28515625" style="55" customWidth="1"/>
    <col min="10497" max="10497" width="64.85546875" style="55" customWidth="1"/>
    <col min="10498" max="10501" width="9.140625" style="55"/>
    <col min="10502" max="10502" width="14.85546875" style="55" customWidth="1"/>
    <col min="10503" max="10746" width="9.140625" style="55"/>
    <col min="10747" max="10747" width="37.7109375" style="55" customWidth="1"/>
    <col min="10748" max="10748" width="9.140625" style="55"/>
    <col min="10749" max="10749" width="12.85546875" style="55" customWidth="1"/>
    <col min="10750" max="10751" width="0" style="55" hidden="1" customWidth="1"/>
    <col min="10752" max="10752" width="18.28515625" style="55" customWidth="1"/>
    <col min="10753" max="10753" width="64.85546875" style="55" customWidth="1"/>
    <col min="10754" max="10757" width="9.140625" style="55"/>
    <col min="10758" max="10758" width="14.85546875" style="55" customWidth="1"/>
    <col min="10759" max="11002" width="9.140625" style="55"/>
    <col min="11003" max="11003" width="37.7109375" style="55" customWidth="1"/>
    <col min="11004" max="11004" width="9.140625" style="55"/>
    <col min="11005" max="11005" width="12.85546875" style="55" customWidth="1"/>
    <col min="11006" max="11007" width="0" style="55" hidden="1" customWidth="1"/>
    <col min="11008" max="11008" width="18.28515625" style="55" customWidth="1"/>
    <col min="11009" max="11009" width="64.85546875" style="55" customWidth="1"/>
    <col min="11010" max="11013" width="9.140625" style="55"/>
    <col min="11014" max="11014" width="14.85546875" style="55" customWidth="1"/>
    <col min="11015" max="11258" width="9.140625" style="55"/>
    <col min="11259" max="11259" width="37.7109375" style="55" customWidth="1"/>
    <col min="11260" max="11260" width="9.140625" style="55"/>
    <col min="11261" max="11261" width="12.85546875" style="55" customWidth="1"/>
    <col min="11262" max="11263" width="0" style="55" hidden="1" customWidth="1"/>
    <col min="11264" max="11264" width="18.28515625" style="55" customWidth="1"/>
    <col min="11265" max="11265" width="64.85546875" style="55" customWidth="1"/>
    <col min="11266" max="11269" width="9.140625" style="55"/>
    <col min="11270" max="11270" width="14.85546875" style="55" customWidth="1"/>
    <col min="11271" max="11514" width="9.140625" style="55"/>
    <col min="11515" max="11515" width="37.7109375" style="55" customWidth="1"/>
    <col min="11516" max="11516" width="9.140625" style="55"/>
    <col min="11517" max="11517" width="12.85546875" style="55" customWidth="1"/>
    <col min="11518" max="11519" width="0" style="55" hidden="1" customWidth="1"/>
    <col min="11520" max="11520" width="18.28515625" style="55" customWidth="1"/>
    <col min="11521" max="11521" width="64.85546875" style="55" customWidth="1"/>
    <col min="11522" max="11525" width="9.140625" style="55"/>
    <col min="11526" max="11526" width="14.85546875" style="55" customWidth="1"/>
    <col min="11527" max="11770" width="9.140625" style="55"/>
    <col min="11771" max="11771" width="37.7109375" style="55" customWidth="1"/>
    <col min="11772" max="11772" width="9.140625" style="55"/>
    <col min="11773" max="11773" width="12.85546875" style="55" customWidth="1"/>
    <col min="11774" max="11775" width="0" style="55" hidden="1" customWidth="1"/>
    <col min="11776" max="11776" width="18.28515625" style="55" customWidth="1"/>
    <col min="11777" max="11777" width="64.85546875" style="55" customWidth="1"/>
    <col min="11778" max="11781" width="9.140625" style="55"/>
    <col min="11782" max="11782" width="14.85546875" style="55" customWidth="1"/>
    <col min="11783" max="12026" width="9.140625" style="55"/>
    <col min="12027" max="12027" width="37.7109375" style="55" customWidth="1"/>
    <col min="12028" max="12028" width="9.140625" style="55"/>
    <col min="12029" max="12029" width="12.85546875" style="55" customWidth="1"/>
    <col min="12030" max="12031" width="0" style="55" hidden="1" customWidth="1"/>
    <col min="12032" max="12032" width="18.28515625" style="55" customWidth="1"/>
    <col min="12033" max="12033" width="64.85546875" style="55" customWidth="1"/>
    <col min="12034" max="12037" width="9.140625" style="55"/>
    <col min="12038" max="12038" width="14.85546875" style="55" customWidth="1"/>
    <col min="12039" max="12282" width="9.140625" style="55"/>
    <col min="12283" max="12283" width="37.7109375" style="55" customWidth="1"/>
    <col min="12284" max="12284" width="9.140625" style="55"/>
    <col min="12285" max="12285" width="12.85546875" style="55" customWidth="1"/>
    <col min="12286" max="12287" width="0" style="55" hidden="1" customWidth="1"/>
    <col min="12288" max="12288" width="18.28515625" style="55" customWidth="1"/>
    <col min="12289" max="12289" width="64.85546875" style="55" customWidth="1"/>
    <col min="12290" max="12293" width="9.140625" style="55"/>
    <col min="12294" max="12294" width="14.85546875" style="55" customWidth="1"/>
    <col min="12295" max="12538" width="9.140625" style="55"/>
    <col min="12539" max="12539" width="37.7109375" style="55" customWidth="1"/>
    <col min="12540" max="12540" width="9.140625" style="55"/>
    <col min="12541" max="12541" width="12.85546875" style="55" customWidth="1"/>
    <col min="12542" max="12543" width="0" style="55" hidden="1" customWidth="1"/>
    <col min="12544" max="12544" width="18.28515625" style="55" customWidth="1"/>
    <col min="12545" max="12545" width="64.85546875" style="55" customWidth="1"/>
    <col min="12546" max="12549" width="9.140625" style="55"/>
    <col min="12550" max="12550" width="14.85546875" style="55" customWidth="1"/>
    <col min="12551" max="12794" width="9.140625" style="55"/>
    <col min="12795" max="12795" width="37.7109375" style="55" customWidth="1"/>
    <col min="12796" max="12796" width="9.140625" style="55"/>
    <col min="12797" max="12797" width="12.85546875" style="55" customWidth="1"/>
    <col min="12798" max="12799" width="0" style="55" hidden="1" customWidth="1"/>
    <col min="12800" max="12800" width="18.28515625" style="55" customWidth="1"/>
    <col min="12801" max="12801" width="64.85546875" style="55" customWidth="1"/>
    <col min="12802" max="12805" width="9.140625" style="55"/>
    <col min="12806" max="12806" width="14.85546875" style="55" customWidth="1"/>
    <col min="12807" max="13050" width="9.140625" style="55"/>
    <col min="13051" max="13051" width="37.7109375" style="55" customWidth="1"/>
    <col min="13052" max="13052" width="9.140625" style="55"/>
    <col min="13053" max="13053" width="12.85546875" style="55" customWidth="1"/>
    <col min="13054" max="13055" width="0" style="55" hidden="1" customWidth="1"/>
    <col min="13056" max="13056" width="18.28515625" style="55" customWidth="1"/>
    <col min="13057" max="13057" width="64.85546875" style="55" customWidth="1"/>
    <col min="13058" max="13061" width="9.140625" style="55"/>
    <col min="13062" max="13062" width="14.85546875" style="55" customWidth="1"/>
    <col min="13063" max="13306" width="9.140625" style="55"/>
    <col min="13307" max="13307" width="37.7109375" style="55" customWidth="1"/>
    <col min="13308" max="13308" width="9.140625" style="55"/>
    <col min="13309" max="13309" width="12.85546875" style="55" customWidth="1"/>
    <col min="13310" max="13311" width="0" style="55" hidden="1" customWidth="1"/>
    <col min="13312" max="13312" width="18.28515625" style="55" customWidth="1"/>
    <col min="13313" max="13313" width="64.85546875" style="55" customWidth="1"/>
    <col min="13314" max="13317" width="9.140625" style="55"/>
    <col min="13318" max="13318" width="14.85546875" style="55" customWidth="1"/>
    <col min="13319" max="13562" width="9.140625" style="55"/>
    <col min="13563" max="13563" width="37.7109375" style="55" customWidth="1"/>
    <col min="13564" max="13564" width="9.140625" style="55"/>
    <col min="13565" max="13565" width="12.85546875" style="55" customWidth="1"/>
    <col min="13566" max="13567" width="0" style="55" hidden="1" customWidth="1"/>
    <col min="13568" max="13568" width="18.28515625" style="55" customWidth="1"/>
    <col min="13569" max="13569" width="64.85546875" style="55" customWidth="1"/>
    <col min="13570" max="13573" width="9.140625" style="55"/>
    <col min="13574" max="13574" width="14.85546875" style="55" customWidth="1"/>
    <col min="13575" max="13818" width="9.140625" style="55"/>
    <col min="13819" max="13819" width="37.7109375" style="55" customWidth="1"/>
    <col min="13820" max="13820" width="9.140625" style="55"/>
    <col min="13821" max="13821" width="12.85546875" style="55" customWidth="1"/>
    <col min="13822" max="13823" width="0" style="55" hidden="1" customWidth="1"/>
    <col min="13824" max="13824" width="18.28515625" style="55" customWidth="1"/>
    <col min="13825" max="13825" width="64.85546875" style="55" customWidth="1"/>
    <col min="13826" max="13829" width="9.140625" style="55"/>
    <col min="13830" max="13830" width="14.85546875" style="55" customWidth="1"/>
    <col min="13831" max="14074" width="9.140625" style="55"/>
    <col min="14075" max="14075" width="37.7109375" style="55" customWidth="1"/>
    <col min="14076" max="14076" width="9.140625" style="55"/>
    <col min="14077" max="14077" width="12.85546875" style="55" customWidth="1"/>
    <col min="14078" max="14079" width="0" style="55" hidden="1" customWidth="1"/>
    <col min="14080" max="14080" width="18.28515625" style="55" customWidth="1"/>
    <col min="14081" max="14081" width="64.85546875" style="55" customWidth="1"/>
    <col min="14082" max="14085" width="9.140625" style="55"/>
    <col min="14086" max="14086" width="14.85546875" style="55" customWidth="1"/>
    <col min="14087" max="14330" width="9.140625" style="55"/>
    <col min="14331" max="14331" width="37.7109375" style="55" customWidth="1"/>
    <col min="14332" max="14332" width="9.140625" style="55"/>
    <col min="14333" max="14333" width="12.85546875" style="55" customWidth="1"/>
    <col min="14334" max="14335" width="0" style="55" hidden="1" customWidth="1"/>
    <col min="14336" max="14336" width="18.28515625" style="55" customWidth="1"/>
    <col min="14337" max="14337" width="64.85546875" style="55" customWidth="1"/>
    <col min="14338" max="14341" width="9.140625" style="55"/>
    <col min="14342" max="14342" width="14.85546875" style="55" customWidth="1"/>
    <col min="14343" max="14586" width="9.140625" style="55"/>
    <col min="14587" max="14587" width="37.7109375" style="55" customWidth="1"/>
    <col min="14588" max="14588" width="9.140625" style="55"/>
    <col min="14589" max="14589" width="12.85546875" style="55" customWidth="1"/>
    <col min="14590" max="14591" width="0" style="55" hidden="1" customWidth="1"/>
    <col min="14592" max="14592" width="18.28515625" style="55" customWidth="1"/>
    <col min="14593" max="14593" width="64.85546875" style="55" customWidth="1"/>
    <col min="14594" max="14597" width="9.140625" style="55"/>
    <col min="14598" max="14598" width="14.85546875" style="55" customWidth="1"/>
    <col min="14599" max="14842" width="9.140625" style="55"/>
    <col min="14843" max="14843" width="37.7109375" style="55" customWidth="1"/>
    <col min="14844" max="14844" width="9.140625" style="55"/>
    <col min="14845" max="14845" width="12.85546875" style="55" customWidth="1"/>
    <col min="14846" max="14847" width="0" style="55" hidden="1" customWidth="1"/>
    <col min="14848" max="14848" width="18.28515625" style="55" customWidth="1"/>
    <col min="14849" max="14849" width="64.85546875" style="55" customWidth="1"/>
    <col min="14850" max="14853" width="9.140625" style="55"/>
    <col min="14854" max="14854" width="14.85546875" style="55" customWidth="1"/>
    <col min="14855" max="15098" width="9.140625" style="55"/>
    <col min="15099" max="15099" width="37.7109375" style="55" customWidth="1"/>
    <col min="15100" max="15100" width="9.140625" style="55"/>
    <col min="15101" max="15101" width="12.85546875" style="55" customWidth="1"/>
    <col min="15102" max="15103" width="0" style="55" hidden="1" customWidth="1"/>
    <col min="15104" max="15104" width="18.28515625" style="55" customWidth="1"/>
    <col min="15105" max="15105" width="64.85546875" style="55" customWidth="1"/>
    <col min="15106" max="15109" width="9.140625" style="55"/>
    <col min="15110" max="15110" width="14.85546875" style="55" customWidth="1"/>
    <col min="15111" max="15354" width="9.140625" style="55"/>
    <col min="15355" max="15355" width="37.7109375" style="55" customWidth="1"/>
    <col min="15356" max="15356" width="9.140625" style="55"/>
    <col min="15357" max="15357" width="12.85546875" style="55" customWidth="1"/>
    <col min="15358" max="15359" width="0" style="55" hidden="1" customWidth="1"/>
    <col min="15360" max="15360" width="18.28515625" style="55" customWidth="1"/>
    <col min="15361" max="15361" width="64.85546875" style="55" customWidth="1"/>
    <col min="15362" max="15365" width="9.140625" style="55"/>
    <col min="15366" max="15366" width="14.85546875" style="55" customWidth="1"/>
    <col min="15367" max="15610" width="9.140625" style="55"/>
    <col min="15611" max="15611" width="37.7109375" style="55" customWidth="1"/>
    <col min="15612" max="15612" width="9.140625" style="55"/>
    <col min="15613" max="15613" width="12.85546875" style="55" customWidth="1"/>
    <col min="15614" max="15615" width="0" style="55" hidden="1" customWidth="1"/>
    <col min="15616" max="15616" width="18.28515625" style="55" customWidth="1"/>
    <col min="15617" max="15617" width="64.85546875" style="55" customWidth="1"/>
    <col min="15618" max="15621" width="9.140625" style="55"/>
    <col min="15622" max="15622" width="14.85546875" style="55" customWidth="1"/>
    <col min="15623" max="15866" width="9.140625" style="55"/>
    <col min="15867" max="15867" width="37.7109375" style="55" customWidth="1"/>
    <col min="15868" max="15868" width="9.140625" style="55"/>
    <col min="15869" max="15869" width="12.85546875" style="55" customWidth="1"/>
    <col min="15870" max="15871" width="0" style="55" hidden="1" customWidth="1"/>
    <col min="15872" max="15872" width="18.28515625" style="55" customWidth="1"/>
    <col min="15873" max="15873" width="64.85546875" style="55" customWidth="1"/>
    <col min="15874" max="15877" width="9.140625" style="55"/>
    <col min="15878" max="15878" width="14.85546875" style="55" customWidth="1"/>
    <col min="15879" max="16122" width="9.140625" style="55"/>
    <col min="16123" max="16123" width="37.7109375" style="55" customWidth="1"/>
    <col min="16124" max="16124" width="9.140625" style="55"/>
    <col min="16125" max="16125" width="12.85546875" style="55" customWidth="1"/>
    <col min="16126" max="16127" width="0" style="55" hidden="1" customWidth="1"/>
    <col min="16128" max="16128" width="18.28515625" style="55" customWidth="1"/>
    <col min="16129" max="16129" width="64.85546875" style="55" customWidth="1"/>
    <col min="16130" max="16133" width="9.140625" style="55"/>
    <col min="16134" max="16134" width="14.85546875" style="55" customWidth="1"/>
    <col min="16135" max="16384" width="9.140625" style="55"/>
  </cols>
  <sheetData>
    <row r="1" spans="1:42" ht="18.75" x14ac:dyDescent="0.25">
      <c r="J1" s="36" t="s">
        <v>69</v>
      </c>
    </row>
    <row r="2" spans="1:42" ht="18.75" x14ac:dyDescent="0.3">
      <c r="J2" s="13" t="s">
        <v>11</v>
      </c>
    </row>
    <row r="3" spans="1:42" ht="18.75" x14ac:dyDescent="0.3">
      <c r="J3" s="13" t="s">
        <v>68</v>
      </c>
    </row>
    <row r="4" spans="1:42" ht="18.75" x14ac:dyDescent="0.3">
      <c r="I4" s="13"/>
    </row>
    <row r="5" spans="1:42" x14ac:dyDescent="0.25">
      <c r="A5" s="272" t="str">
        <f>'1. паспорт местоположение'!A5</f>
        <v>Год раскрытия информации: 2020 год</v>
      </c>
      <c r="B5" s="272"/>
      <c r="C5" s="272"/>
      <c r="D5" s="272"/>
      <c r="E5" s="272"/>
      <c r="F5" s="272"/>
      <c r="G5" s="272"/>
      <c r="H5" s="272"/>
      <c r="I5" s="272"/>
      <c r="J5" s="272"/>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row>
    <row r="6" spans="1:42" ht="18.75" x14ac:dyDescent="0.3">
      <c r="I6" s="13"/>
    </row>
    <row r="7" spans="1:42" ht="18.75" x14ac:dyDescent="0.25">
      <c r="A7" s="276" t="s">
        <v>10</v>
      </c>
      <c r="B7" s="276"/>
      <c r="C7" s="276"/>
      <c r="D7" s="276"/>
      <c r="E7" s="276"/>
      <c r="F7" s="276"/>
      <c r="G7" s="276"/>
      <c r="H7" s="276"/>
      <c r="I7" s="276"/>
      <c r="J7" s="276"/>
    </row>
    <row r="8" spans="1:42" ht="18.75" x14ac:dyDescent="0.25">
      <c r="A8" s="276"/>
      <c r="B8" s="276"/>
      <c r="C8" s="276"/>
      <c r="D8" s="276"/>
      <c r="E8" s="276"/>
      <c r="F8" s="276"/>
      <c r="G8" s="276"/>
      <c r="H8" s="276"/>
      <c r="I8" s="276"/>
      <c r="J8" s="276"/>
    </row>
    <row r="9" spans="1:42" x14ac:dyDescent="0.25">
      <c r="A9" s="277" t="str">
        <f>'1. паспорт местоположение'!A9</f>
        <v>ООО "Электрические сети"</v>
      </c>
      <c r="B9" s="277"/>
      <c r="C9" s="277"/>
      <c r="D9" s="277"/>
      <c r="E9" s="277"/>
      <c r="F9" s="277"/>
      <c r="G9" s="277"/>
      <c r="H9" s="277"/>
      <c r="I9" s="277"/>
      <c r="J9" s="277"/>
    </row>
    <row r="10" spans="1:42" x14ac:dyDescent="0.25">
      <c r="A10" s="273" t="s">
        <v>9</v>
      </c>
      <c r="B10" s="273"/>
      <c r="C10" s="273"/>
      <c r="D10" s="273"/>
      <c r="E10" s="273"/>
      <c r="F10" s="273"/>
      <c r="G10" s="273"/>
      <c r="H10" s="273"/>
      <c r="I10" s="273"/>
      <c r="J10" s="273"/>
    </row>
    <row r="11" spans="1:42" ht="18.75" x14ac:dyDescent="0.25">
      <c r="A11" s="276"/>
      <c r="B11" s="276"/>
      <c r="C11" s="276"/>
      <c r="D11" s="276"/>
      <c r="E11" s="276"/>
      <c r="F11" s="276"/>
      <c r="G11" s="276"/>
      <c r="H11" s="276"/>
      <c r="I11" s="276"/>
      <c r="J11" s="276"/>
    </row>
    <row r="12" spans="1:42" x14ac:dyDescent="0.25">
      <c r="A12" s="277" t="str">
        <f>'1. паспорт местоположение'!A12</f>
        <v>Г</v>
      </c>
      <c r="B12" s="277"/>
      <c r="C12" s="277"/>
      <c r="D12" s="277"/>
      <c r="E12" s="277"/>
      <c r="F12" s="277"/>
      <c r="G12" s="277"/>
      <c r="H12" s="277"/>
      <c r="I12" s="277"/>
      <c r="J12" s="277"/>
    </row>
    <row r="13" spans="1:42" x14ac:dyDescent="0.25">
      <c r="A13" s="273" t="s">
        <v>8</v>
      </c>
      <c r="B13" s="273"/>
      <c r="C13" s="273"/>
      <c r="D13" s="273"/>
      <c r="E13" s="273"/>
      <c r="F13" s="273"/>
      <c r="G13" s="273"/>
      <c r="H13" s="273"/>
      <c r="I13" s="273"/>
      <c r="J13" s="273"/>
    </row>
    <row r="14" spans="1:42" ht="18.75" x14ac:dyDescent="0.25">
      <c r="A14" s="284"/>
      <c r="B14" s="284"/>
      <c r="C14" s="284"/>
      <c r="D14" s="284"/>
      <c r="E14" s="284"/>
      <c r="F14" s="284"/>
      <c r="G14" s="284"/>
      <c r="H14" s="284"/>
      <c r="I14" s="284"/>
      <c r="J14" s="284"/>
    </row>
    <row r="15" spans="1:42" x14ac:dyDescent="0.25">
      <c r="A15" s="277" t="str">
        <f>'1. паспорт местоположение'!A15</f>
        <v>Технологическое присоединение энергопринимающих устройств потребителей максимальной мощностью до 15 кВт (2020г. II квартал)</v>
      </c>
      <c r="B15" s="277"/>
      <c r="C15" s="277"/>
      <c r="D15" s="277"/>
      <c r="E15" s="277"/>
      <c r="F15" s="277"/>
      <c r="G15" s="277"/>
      <c r="H15" s="277"/>
      <c r="I15" s="277"/>
      <c r="J15" s="277"/>
    </row>
    <row r="16" spans="1:42" x14ac:dyDescent="0.25">
      <c r="A16" s="273" t="s">
        <v>7</v>
      </c>
      <c r="B16" s="273"/>
      <c r="C16" s="273"/>
      <c r="D16" s="273"/>
      <c r="E16" s="273"/>
      <c r="F16" s="273"/>
      <c r="G16" s="273"/>
      <c r="H16" s="273"/>
      <c r="I16" s="273"/>
      <c r="J16" s="273"/>
    </row>
    <row r="17" spans="1:10" ht="15.75" customHeight="1" x14ac:dyDescent="0.25">
      <c r="J17" s="91"/>
    </row>
    <row r="18" spans="1:10" x14ac:dyDescent="0.25">
      <c r="I18" s="90"/>
    </row>
    <row r="19" spans="1:10" ht="15.75" customHeight="1" x14ac:dyDescent="0.25">
      <c r="A19" s="392" t="s">
        <v>458</v>
      </c>
      <c r="B19" s="392"/>
      <c r="C19" s="392"/>
      <c r="D19" s="392"/>
      <c r="E19" s="392"/>
      <c r="F19" s="392"/>
      <c r="G19" s="392"/>
      <c r="H19" s="392"/>
      <c r="I19" s="392"/>
      <c r="J19" s="392"/>
    </row>
    <row r="20" spans="1:10" x14ac:dyDescent="0.25">
      <c r="A20" s="59"/>
      <c r="B20" s="59"/>
      <c r="C20" s="89"/>
      <c r="D20" s="89"/>
      <c r="E20" s="212"/>
      <c r="F20" s="212"/>
      <c r="G20" s="212"/>
      <c r="H20" s="212"/>
      <c r="I20" s="89"/>
      <c r="J20" s="89"/>
    </row>
    <row r="21" spans="1:10" ht="28.5" customHeight="1" x14ac:dyDescent="0.25">
      <c r="A21" s="393" t="s">
        <v>220</v>
      </c>
      <c r="B21" s="393" t="s">
        <v>219</v>
      </c>
      <c r="C21" s="399" t="s">
        <v>392</v>
      </c>
      <c r="D21" s="399"/>
      <c r="E21" s="399"/>
      <c r="F21" s="399"/>
      <c r="G21" s="394" t="s">
        <v>218</v>
      </c>
      <c r="H21" s="396" t="s">
        <v>394</v>
      </c>
      <c r="I21" s="393" t="s">
        <v>217</v>
      </c>
      <c r="J21" s="395" t="s">
        <v>393</v>
      </c>
    </row>
    <row r="22" spans="1:10" ht="58.5" customHeight="1" x14ac:dyDescent="0.25">
      <c r="A22" s="393"/>
      <c r="B22" s="393"/>
      <c r="C22" s="400" t="s">
        <v>3</v>
      </c>
      <c r="D22" s="400"/>
      <c r="E22" s="401" t="s">
        <v>2</v>
      </c>
      <c r="F22" s="402"/>
      <c r="G22" s="394"/>
      <c r="H22" s="397"/>
      <c r="I22" s="393"/>
      <c r="J22" s="395"/>
    </row>
    <row r="23" spans="1:10" ht="31.5" x14ac:dyDescent="0.25">
      <c r="A23" s="393"/>
      <c r="B23" s="393"/>
      <c r="C23" s="88" t="s">
        <v>216</v>
      </c>
      <c r="D23" s="88" t="s">
        <v>215</v>
      </c>
      <c r="E23" s="209" t="s">
        <v>216</v>
      </c>
      <c r="F23" s="209" t="s">
        <v>215</v>
      </c>
      <c r="G23" s="394"/>
      <c r="H23" s="398"/>
      <c r="I23" s="393"/>
      <c r="J23" s="395"/>
    </row>
    <row r="24" spans="1:10" x14ac:dyDescent="0.25">
      <c r="A24" s="67">
        <v>1</v>
      </c>
      <c r="B24" s="203">
        <v>2</v>
      </c>
      <c r="C24" s="203">
        <v>3</v>
      </c>
      <c r="D24" s="203">
        <v>4</v>
      </c>
      <c r="E24" s="208">
        <v>5</v>
      </c>
      <c r="F24" s="208">
        <v>6</v>
      </c>
      <c r="G24" s="208">
        <v>7</v>
      </c>
      <c r="H24" s="208">
        <v>8</v>
      </c>
      <c r="I24" s="203">
        <v>9</v>
      </c>
      <c r="J24" s="203">
        <v>10</v>
      </c>
    </row>
    <row r="25" spans="1:10" s="217" customFormat="1" x14ac:dyDescent="0.25">
      <c r="A25" s="215">
        <v>1</v>
      </c>
      <c r="B25" s="216" t="s">
        <v>214</v>
      </c>
      <c r="C25" s="205">
        <v>2020</v>
      </c>
      <c r="D25" s="235">
        <v>2020</v>
      </c>
      <c r="E25" s="235">
        <v>2020</v>
      </c>
      <c r="F25" s="235">
        <v>2020</v>
      </c>
      <c r="G25" s="248" t="s">
        <v>494</v>
      </c>
      <c r="H25" s="248" t="s">
        <v>494</v>
      </c>
      <c r="I25" s="206"/>
      <c r="J25" s="207"/>
    </row>
    <row r="26" spans="1:10" s="217" customFormat="1" ht="21.75" customHeight="1" x14ac:dyDescent="0.25">
      <c r="A26" s="215" t="s">
        <v>213</v>
      </c>
      <c r="B26" s="218" t="s">
        <v>399</v>
      </c>
      <c r="C26" s="205">
        <v>2020</v>
      </c>
      <c r="D26" s="247">
        <v>2020</v>
      </c>
      <c r="E26" s="247">
        <v>2020</v>
      </c>
      <c r="F26" s="247">
        <v>2020</v>
      </c>
      <c r="G26" s="248" t="s">
        <v>494</v>
      </c>
      <c r="H26" s="248" t="s">
        <v>494</v>
      </c>
      <c r="I26" s="206"/>
      <c r="J26" s="207"/>
    </row>
    <row r="27" spans="1:10" s="62" customFormat="1" ht="39" customHeight="1" x14ac:dyDescent="0.25">
      <c r="A27" s="84" t="s">
        <v>212</v>
      </c>
      <c r="B27" s="87" t="s">
        <v>401</v>
      </c>
      <c r="C27" s="82" t="s">
        <v>502</v>
      </c>
      <c r="D27" s="82" t="s">
        <v>502</v>
      </c>
      <c r="E27" s="82" t="s">
        <v>502</v>
      </c>
      <c r="F27" s="82" t="s">
        <v>502</v>
      </c>
      <c r="G27" s="82" t="s">
        <v>502</v>
      </c>
      <c r="H27" s="82" t="s">
        <v>502</v>
      </c>
      <c r="I27" s="81"/>
      <c r="J27" s="81"/>
    </row>
    <row r="28" spans="1:10" s="62" customFormat="1" ht="70.5" customHeight="1" x14ac:dyDescent="0.25">
      <c r="A28" s="84" t="s">
        <v>400</v>
      </c>
      <c r="B28" s="87" t="s">
        <v>405</v>
      </c>
      <c r="C28" s="82" t="s">
        <v>502</v>
      </c>
      <c r="D28" s="82" t="s">
        <v>502</v>
      </c>
      <c r="E28" s="82" t="s">
        <v>502</v>
      </c>
      <c r="F28" s="82" t="s">
        <v>502</v>
      </c>
      <c r="G28" s="82" t="s">
        <v>502</v>
      </c>
      <c r="H28" s="82" t="s">
        <v>502</v>
      </c>
      <c r="I28" s="81"/>
      <c r="J28" s="81"/>
    </row>
    <row r="29" spans="1:10" s="62" customFormat="1" ht="54" customHeight="1" x14ac:dyDescent="0.25">
      <c r="A29" s="84" t="s">
        <v>211</v>
      </c>
      <c r="B29" s="87" t="s">
        <v>404</v>
      </c>
      <c r="C29" s="82" t="s">
        <v>502</v>
      </c>
      <c r="D29" s="82" t="s">
        <v>502</v>
      </c>
      <c r="E29" s="82" t="s">
        <v>502</v>
      </c>
      <c r="F29" s="82" t="s">
        <v>502</v>
      </c>
      <c r="G29" s="82" t="s">
        <v>502</v>
      </c>
      <c r="H29" s="82" t="s">
        <v>502</v>
      </c>
      <c r="I29" s="81"/>
      <c r="J29" s="81"/>
    </row>
    <row r="30" spans="1:10" s="62" customFormat="1" ht="42" customHeight="1" x14ac:dyDescent="0.25">
      <c r="A30" s="84" t="s">
        <v>210</v>
      </c>
      <c r="B30" s="87" t="s">
        <v>406</v>
      </c>
      <c r="C30" s="82" t="s">
        <v>502</v>
      </c>
      <c r="D30" s="82" t="s">
        <v>502</v>
      </c>
      <c r="E30" s="82" t="s">
        <v>502</v>
      </c>
      <c r="F30" s="82" t="s">
        <v>502</v>
      </c>
      <c r="G30" s="82" t="s">
        <v>502</v>
      </c>
      <c r="H30" s="82" t="s">
        <v>502</v>
      </c>
      <c r="I30" s="81"/>
      <c r="J30" s="81"/>
    </row>
    <row r="31" spans="1:10" s="62" customFormat="1" ht="37.5" customHeight="1" x14ac:dyDescent="0.25">
      <c r="A31" s="84" t="s">
        <v>209</v>
      </c>
      <c r="B31" s="83" t="s">
        <v>402</v>
      </c>
      <c r="C31" s="82" t="s">
        <v>502</v>
      </c>
      <c r="D31" s="82" t="s">
        <v>502</v>
      </c>
      <c r="E31" s="82" t="s">
        <v>502</v>
      </c>
      <c r="F31" s="82" t="s">
        <v>502</v>
      </c>
      <c r="G31" s="82" t="s">
        <v>502</v>
      </c>
      <c r="H31" s="82" t="s">
        <v>502</v>
      </c>
      <c r="I31" s="81"/>
      <c r="J31" s="81"/>
    </row>
    <row r="32" spans="1:10" s="62" customFormat="1" ht="31.5" x14ac:dyDescent="0.25">
      <c r="A32" s="84" t="s">
        <v>207</v>
      </c>
      <c r="B32" s="83" t="s">
        <v>407</v>
      </c>
      <c r="C32" s="82" t="s">
        <v>502</v>
      </c>
      <c r="D32" s="82" t="s">
        <v>502</v>
      </c>
      <c r="E32" s="82" t="s">
        <v>502</v>
      </c>
      <c r="F32" s="82" t="s">
        <v>502</v>
      </c>
      <c r="G32" s="82" t="s">
        <v>502</v>
      </c>
      <c r="H32" s="82" t="s">
        <v>502</v>
      </c>
      <c r="I32" s="81"/>
      <c r="J32" s="81"/>
    </row>
    <row r="33" spans="1:10" s="62" customFormat="1" ht="54" customHeight="1" x14ac:dyDescent="0.25">
      <c r="A33" s="84" t="s">
        <v>418</v>
      </c>
      <c r="B33" s="83" t="s">
        <v>337</v>
      </c>
      <c r="C33" s="82" t="s">
        <v>502</v>
      </c>
      <c r="D33" s="82" t="s">
        <v>502</v>
      </c>
      <c r="E33" s="82" t="s">
        <v>502</v>
      </c>
      <c r="F33" s="82" t="s">
        <v>502</v>
      </c>
      <c r="G33" s="82" t="s">
        <v>502</v>
      </c>
      <c r="H33" s="82" t="s">
        <v>502</v>
      </c>
      <c r="I33" s="81"/>
      <c r="J33" s="81"/>
    </row>
    <row r="34" spans="1:10" s="62" customFormat="1" ht="47.25" customHeight="1" x14ac:dyDescent="0.25">
      <c r="A34" s="84" t="s">
        <v>419</v>
      </c>
      <c r="B34" s="83" t="s">
        <v>411</v>
      </c>
      <c r="C34" s="82" t="s">
        <v>502</v>
      </c>
      <c r="D34" s="82" t="s">
        <v>502</v>
      </c>
      <c r="E34" s="82" t="s">
        <v>502</v>
      </c>
      <c r="F34" s="82" t="s">
        <v>502</v>
      </c>
      <c r="G34" s="82" t="s">
        <v>502</v>
      </c>
      <c r="H34" s="82" t="s">
        <v>502</v>
      </c>
      <c r="I34" s="86"/>
      <c r="J34" s="81"/>
    </row>
    <row r="35" spans="1:10" s="62" customFormat="1" ht="49.5" customHeight="1" x14ac:dyDescent="0.25">
      <c r="A35" s="84" t="s">
        <v>420</v>
      </c>
      <c r="B35" s="83" t="s">
        <v>208</v>
      </c>
      <c r="C35" s="82" t="s">
        <v>502</v>
      </c>
      <c r="D35" s="82" t="s">
        <v>502</v>
      </c>
      <c r="E35" s="82" t="s">
        <v>502</v>
      </c>
      <c r="F35" s="82" t="s">
        <v>502</v>
      </c>
      <c r="G35" s="82" t="s">
        <v>502</v>
      </c>
      <c r="H35" s="82" t="s">
        <v>502</v>
      </c>
      <c r="I35" s="86"/>
      <c r="J35" s="81"/>
    </row>
    <row r="36" spans="1:10" ht="37.5" customHeight="1" x14ac:dyDescent="0.25">
      <c r="A36" s="84" t="s">
        <v>421</v>
      </c>
      <c r="B36" s="83" t="s">
        <v>403</v>
      </c>
      <c r="C36" s="82" t="s">
        <v>502</v>
      </c>
      <c r="D36" s="82" t="s">
        <v>502</v>
      </c>
      <c r="E36" s="82" t="s">
        <v>502</v>
      </c>
      <c r="F36" s="82" t="s">
        <v>502</v>
      </c>
      <c r="G36" s="82" t="s">
        <v>502</v>
      </c>
      <c r="H36" s="82" t="s">
        <v>502</v>
      </c>
      <c r="I36" s="81"/>
      <c r="J36" s="81"/>
    </row>
    <row r="37" spans="1:10" x14ac:dyDescent="0.25">
      <c r="A37" s="84" t="s">
        <v>422</v>
      </c>
      <c r="B37" s="83" t="s">
        <v>206</v>
      </c>
      <c r="C37" s="205">
        <v>2020</v>
      </c>
      <c r="D37" s="247">
        <v>2020</v>
      </c>
      <c r="E37" s="247">
        <v>2020</v>
      </c>
      <c r="F37" s="247">
        <v>2020</v>
      </c>
      <c r="G37" s="248" t="s">
        <v>494</v>
      </c>
      <c r="H37" s="248" t="s">
        <v>494</v>
      </c>
      <c r="I37" s="206"/>
      <c r="J37" s="207"/>
    </row>
    <row r="38" spans="1:10" x14ac:dyDescent="0.25">
      <c r="A38" s="84" t="s">
        <v>423</v>
      </c>
      <c r="B38" s="85" t="s">
        <v>205</v>
      </c>
      <c r="C38" s="205">
        <v>2020</v>
      </c>
      <c r="D38" s="247">
        <v>2020</v>
      </c>
      <c r="E38" s="247">
        <v>2020</v>
      </c>
      <c r="F38" s="247">
        <v>2020</v>
      </c>
      <c r="G38" s="248" t="s">
        <v>494</v>
      </c>
      <c r="H38" s="248" t="s">
        <v>494</v>
      </c>
      <c r="I38" s="206"/>
      <c r="J38" s="207"/>
    </row>
    <row r="39" spans="1:10" ht="63" x14ac:dyDescent="0.25">
      <c r="A39" s="84">
        <v>2</v>
      </c>
      <c r="B39" s="83" t="s">
        <v>408</v>
      </c>
      <c r="C39" s="82" t="s">
        <v>502</v>
      </c>
      <c r="D39" s="82" t="s">
        <v>502</v>
      </c>
      <c r="E39" s="82" t="s">
        <v>502</v>
      </c>
      <c r="F39" s="82" t="s">
        <v>502</v>
      </c>
      <c r="G39" s="82" t="s">
        <v>502</v>
      </c>
      <c r="H39" s="82" t="s">
        <v>502</v>
      </c>
      <c r="I39" s="81"/>
      <c r="J39" s="81"/>
    </row>
    <row r="40" spans="1:10" ht="33.75" customHeight="1" x14ac:dyDescent="0.25">
      <c r="A40" s="84" t="s">
        <v>204</v>
      </c>
      <c r="B40" s="83" t="s">
        <v>410</v>
      </c>
      <c r="C40" s="205">
        <v>2020</v>
      </c>
      <c r="D40" s="247">
        <v>2020</v>
      </c>
      <c r="E40" s="247">
        <v>2020</v>
      </c>
      <c r="F40" s="247">
        <v>2020</v>
      </c>
      <c r="G40" s="248" t="s">
        <v>494</v>
      </c>
      <c r="H40" s="248" t="s">
        <v>494</v>
      </c>
      <c r="I40" s="206"/>
      <c r="J40" s="207"/>
    </row>
    <row r="41" spans="1:10" ht="63" customHeight="1" x14ac:dyDescent="0.25">
      <c r="A41" s="84" t="s">
        <v>203</v>
      </c>
      <c r="B41" s="85" t="s">
        <v>487</v>
      </c>
      <c r="C41" s="205">
        <v>2020</v>
      </c>
      <c r="D41" s="247">
        <v>2020</v>
      </c>
      <c r="E41" s="247">
        <v>2020</v>
      </c>
      <c r="F41" s="247">
        <v>2020</v>
      </c>
      <c r="G41" s="248" t="s">
        <v>494</v>
      </c>
      <c r="H41" s="248" t="s">
        <v>494</v>
      </c>
      <c r="I41" s="81"/>
      <c r="J41" s="81"/>
    </row>
    <row r="42" spans="1:10" ht="58.5" customHeight="1" x14ac:dyDescent="0.25">
      <c r="A42" s="84">
        <v>3</v>
      </c>
      <c r="B42" s="83" t="s">
        <v>409</v>
      </c>
      <c r="C42" s="205">
        <v>2020</v>
      </c>
      <c r="D42" s="247">
        <v>2020</v>
      </c>
      <c r="E42" s="247">
        <v>2020</v>
      </c>
      <c r="F42" s="247">
        <v>2020</v>
      </c>
      <c r="G42" s="248" t="s">
        <v>494</v>
      </c>
      <c r="H42" s="248" t="s">
        <v>494</v>
      </c>
      <c r="I42" s="206"/>
      <c r="J42" s="207"/>
    </row>
    <row r="43" spans="1:10" ht="34.5" customHeight="1" x14ac:dyDescent="0.25">
      <c r="A43" s="84" t="s">
        <v>202</v>
      </c>
      <c r="B43" s="83" t="s">
        <v>200</v>
      </c>
      <c r="C43" s="205">
        <v>2020</v>
      </c>
      <c r="D43" s="247">
        <v>2020</v>
      </c>
      <c r="E43" s="247">
        <v>2020</v>
      </c>
      <c r="F43" s="247">
        <v>2020</v>
      </c>
      <c r="G43" s="248" t="s">
        <v>494</v>
      </c>
      <c r="H43" s="248" t="s">
        <v>494</v>
      </c>
      <c r="I43" s="206"/>
      <c r="J43" s="207"/>
    </row>
    <row r="44" spans="1:10" ht="24.75" customHeight="1" x14ac:dyDescent="0.25">
      <c r="A44" s="84" t="s">
        <v>201</v>
      </c>
      <c r="B44" s="83" t="s">
        <v>198</v>
      </c>
      <c r="C44" s="205">
        <v>2020</v>
      </c>
      <c r="D44" s="247">
        <v>2020</v>
      </c>
      <c r="E44" s="247">
        <v>2020</v>
      </c>
      <c r="F44" s="247">
        <v>2020</v>
      </c>
      <c r="G44" s="248" t="s">
        <v>494</v>
      </c>
      <c r="H44" s="248" t="s">
        <v>494</v>
      </c>
      <c r="I44" s="206"/>
      <c r="J44" s="207"/>
    </row>
    <row r="45" spans="1:10" ht="90.75" customHeight="1" x14ac:dyDescent="0.25">
      <c r="A45" s="84" t="s">
        <v>199</v>
      </c>
      <c r="B45" s="83" t="s">
        <v>414</v>
      </c>
      <c r="C45" s="82" t="s">
        <v>502</v>
      </c>
      <c r="D45" s="82" t="s">
        <v>502</v>
      </c>
      <c r="E45" s="82" t="s">
        <v>502</v>
      </c>
      <c r="F45" s="82" t="s">
        <v>502</v>
      </c>
      <c r="G45" s="82" t="s">
        <v>502</v>
      </c>
      <c r="H45" s="82" t="s">
        <v>502</v>
      </c>
      <c r="I45" s="81"/>
      <c r="J45" s="81"/>
    </row>
    <row r="46" spans="1:10" ht="142.5" customHeight="1" x14ac:dyDescent="0.25">
      <c r="A46" s="84" t="s">
        <v>197</v>
      </c>
      <c r="B46" s="83" t="s">
        <v>412</v>
      </c>
      <c r="C46" s="82" t="s">
        <v>502</v>
      </c>
      <c r="D46" s="82" t="s">
        <v>502</v>
      </c>
      <c r="E46" s="82" t="s">
        <v>502</v>
      </c>
      <c r="F46" s="82" t="s">
        <v>502</v>
      </c>
      <c r="G46" s="82" t="s">
        <v>502</v>
      </c>
      <c r="H46" s="82" t="s">
        <v>502</v>
      </c>
      <c r="I46" s="81"/>
      <c r="J46" s="81"/>
    </row>
    <row r="47" spans="1:10" ht="30.75" customHeight="1" x14ac:dyDescent="0.25">
      <c r="A47" s="84" t="s">
        <v>195</v>
      </c>
      <c r="B47" s="83" t="s">
        <v>196</v>
      </c>
      <c r="C47" s="205">
        <v>2020</v>
      </c>
      <c r="D47" s="247">
        <v>2020</v>
      </c>
      <c r="E47" s="247">
        <v>2020</v>
      </c>
      <c r="F47" s="247">
        <v>2020</v>
      </c>
      <c r="G47" s="248" t="s">
        <v>494</v>
      </c>
      <c r="H47" s="248" t="s">
        <v>494</v>
      </c>
      <c r="I47" s="206"/>
      <c r="J47" s="207"/>
    </row>
    <row r="48" spans="1:10" ht="37.5" customHeight="1" x14ac:dyDescent="0.25">
      <c r="A48" s="84" t="s">
        <v>424</v>
      </c>
      <c r="B48" s="85" t="s">
        <v>194</v>
      </c>
      <c r="C48" s="205">
        <v>2020</v>
      </c>
      <c r="D48" s="247">
        <v>2020</v>
      </c>
      <c r="E48" s="247">
        <v>2020</v>
      </c>
      <c r="F48" s="247">
        <v>2020</v>
      </c>
      <c r="G48" s="248" t="s">
        <v>494</v>
      </c>
      <c r="H48" s="248" t="s">
        <v>494</v>
      </c>
      <c r="I48" s="206"/>
      <c r="J48" s="207"/>
    </row>
    <row r="49" spans="1:10" ht="35.25" customHeight="1" x14ac:dyDescent="0.25">
      <c r="A49" s="84">
        <v>4</v>
      </c>
      <c r="B49" s="83" t="s">
        <v>192</v>
      </c>
      <c r="C49" s="205">
        <v>2020</v>
      </c>
      <c r="D49" s="247">
        <v>2020</v>
      </c>
      <c r="E49" s="247">
        <v>2020</v>
      </c>
      <c r="F49" s="247">
        <v>2020</v>
      </c>
      <c r="G49" s="248" t="s">
        <v>494</v>
      </c>
      <c r="H49" s="248" t="s">
        <v>494</v>
      </c>
      <c r="I49" s="206"/>
      <c r="J49" s="207"/>
    </row>
    <row r="50" spans="1:10" ht="86.25" customHeight="1" x14ac:dyDescent="0.25">
      <c r="A50" s="84" t="s">
        <v>193</v>
      </c>
      <c r="B50" s="83" t="s">
        <v>413</v>
      </c>
      <c r="C50" s="205">
        <v>2020</v>
      </c>
      <c r="D50" s="247">
        <v>2020</v>
      </c>
      <c r="E50" s="247">
        <v>2020</v>
      </c>
      <c r="F50" s="247">
        <v>2020</v>
      </c>
      <c r="G50" s="248" t="s">
        <v>494</v>
      </c>
      <c r="H50" s="248" t="s">
        <v>494</v>
      </c>
      <c r="I50" s="206"/>
      <c r="J50" s="207"/>
    </row>
    <row r="51" spans="1:10" ht="77.25" customHeight="1" x14ac:dyDescent="0.25">
      <c r="A51" s="84" t="s">
        <v>191</v>
      </c>
      <c r="B51" s="83" t="s">
        <v>415</v>
      </c>
      <c r="C51" s="82" t="s">
        <v>502</v>
      </c>
      <c r="D51" s="82" t="s">
        <v>502</v>
      </c>
      <c r="E51" s="82" t="s">
        <v>502</v>
      </c>
      <c r="F51" s="82" t="s">
        <v>502</v>
      </c>
      <c r="G51" s="82" t="s">
        <v>502</v>
      </c>
      <c r="H51" s="82" t="s">
        <v>502</v>
      </c>
      <c r="I51" s="81"/>
      <c r="J51" s="81"/>
    </row>
    <row r="52" spans="1:10" ht="71.25" customHeight="1" x14ac:dyDescent="0.25">
      <c r="A52" s="84" t="s">
        <v>189</v>
      </c>
      <c r="B52" s="83" t="s">
        <v>190</v>
      </c>
      <c r="C52" s="82" t="s">
        <v>502</v>
      </c>
      <c r="D52" s="82" t="s">
        <v>502</v>
      </c>
      <c r="E52" s="82" t="s">
        <v>502</v>
      </c>
      <c r="F52" s="82" t="s">
        <v>502</v>
      </c>
      <c r="G52" s="82" t="s">
        <v>502</v>
      </c>
      <c r="H52" s="82" t="s">
        <v>502</v>
      </c>
      <c r="I52" s="81"/>
      <c r="J52" s="81"/>
    </row>
    <row r="53" spans="1:10" ht="48" customHeight="1" x14ac:dyDescent="0.25">
      <c r="A53" s="84" t="s">
        <v>187</v>
      </c>
      <c r="B53" s="168" t="s">
        <v>416</v>
      </c>
      <c r="C53" s="205">
        <v>2020</v>
      </c>
      <c r="D53" s="247">
        <v>2020</v>
      </c>
      <c r="E53" s="247">
        <v>2020</v>
      </c>
      <c r="F53" s="247">
        <v>2020</v>
      </c>
      <c r="G53" s="248" t="s">
        <v>494</v>
      </c>
      <c r="H53" s="248" t="s">
        <v>494</v>
      </c>
      <c r="I53" s="206"/>
      <c r="J53" s="207"/>
    </row>
    <row r="54" spans="1:10" ht="46.5" customHeight="1" x14ac:dyDescent="0.25">
      <c r="A54" s="84" t="s">
        <v>417</v>
      </c>
      <c r="B54" s="83" t="s">
        <v>188</v>
      </c>
      <c r="C54" s="82" t="s">
        <v>502</v>
      </c>
      <c r="D54" s="82" t="s">
        <v>502</v>
      </c>
      <c r="E54" s="82" t="s">
        <v>502</v>
      </c>
      <c r="F54" s="82" t="s">
        <v>502</v>
      </c>
      <c r="G54" s="82" t="s">
        <v>502</v>
      </c>
      <c r="H54" s="82" t="s">
        <v>502</v>
      </c>
      <c r="I54" s="81"/>
      <c r="J54" s="8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2017-11-14T08:33:38Z</cp:lastPrinted>
  <dcterms:created xsi:type="dcterms:W3CDTF">2015-08-16T15:31:05Z</dcterms:created>
  <dcterms:modified xsi:type="dcterms:W3CDTF">2020-08-12T11:23:39Z</dcterms:modified>
</cp:coreProperties>
</file>