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8" i="1" l="1"/>
  <c r="W148" i="1" s="1"/>
  <c r="T148" i="1"/>
  <c r="U148" i="1" s="1"/>
  <c r="R148" i="1"/>
  <c r="S148" i="1" s="1"/>
  <c r="P148" i="1"/>
  <c r="I148" i="1"/>
  <c r="D148" i="1"/>
  <c r="V136" i="1"/>
  <c r="W136" i="1" s="1"/>
  <c r="T136" i="1"/>
  <c r="U136" i="1" s="1"/>
  <c r="R136" i="1"/>
  <c r="S136" i="1" s="1"/>
  <c r="P136" i="1"/>
  <c r="I136" i="1"/>
  <c r="D136" i="1"/>
  <c r="V135" i="1"/>
  <c r="W135" i="1" s="1"/>
  <c r="T135" i="1"/>
  <c r="R135" i="1"/>
  <c r="S135" i="1" s="1"/>
  <c r="P135" i="1"/>
  <c r="Q135" i="1" s="1"/>
  <c r="I135" i="1"/>
  <c r="D135" i="1"/>
  <c r="V134" i="1"/>
  <c r="W134" i="1" s="1"/>
  <c r="T134" i="1"/>
  <c r="U134" i="1" s="1"/>
  <c r="R134" i="1"/>
  <c r="S134" i="1" s="1"/>
  <c r="P134" i="1"/>
  <c r="I134" i="1"/>
  <c r="D134" i="1"/>
  <c r="V106" i="1"/>
  <c r="W106" i="1" s="1"/>
  <c r="T106" i="1"/>
  <c r="U106" i="1" s="1"/>
  <c r="R106" i="1"/>
  <c r="S106" i="1" s="1"/>
  <c r="P106" i="1"/>
  <c r="I106" i="1"/>
  <c r="D106" i="1"/>
  <c r="V96" i="1"/>
  <c r="W96" i="1" s="1"/>
  <c r="T96" i="1"/>
  <c r="U96" i="1" s="1"/>
  <c r="R96" i="1"/>
  <c r="S96" i="1" s="1"/>
  <c r="P96" i="1"/>
  <c r="I96" i="1"/>
  <c r="D96" i="1"/>
  <c r="V95" i="1"/>
  <c r="W95" i="1" s="1"/>
  <c r="T95" i="1"/>
  <c r="R95" i="1"/>
  <c r="S95" i="1" s="1"/>
  <c r="P95" i="1"/>
  <c r="Q95" i="1" s="1"/>
  <c r="I95" i="1"/>
  <c r="D95" i="1"/>
  <c r="V80" i="1"/>
  <c r="W80" i="1" s="1"/>
  <c r="T80" i="1"/>
  <c r="U80" i="1" s="1"/>
  <c r="R80" i="1"/>
  <c r="S80" i="1" s="1"/>
  <c r="P80" i="1"/>
  <c r="I80" i="1"/>
  <c r="D80" i="1"/>
  <c r="V79" i="1"/>
  <c r="W79" i="1" s="1"/>
  <c r="T79" i="1"/>
  <c r="U79" i="1" s="1"/>
  <c r="R79" i="1"/>
  <c r="S79" i="1" s="1"/>
  <c r="P79" i="1"/>
  <c r="Q79" i="1" s="1"/>
  <c r="I79" i="1"/>
  <c r="D79" i="1"/>
  <c r="V78" i="1"/>
  <c r="W78" i="1" s="1"/>
  <c r="T78" i="1"/>
  <c r="U78" i="1" s="1"/>
  <c r="R78" i="1"/>
  <c r="S78" i="1" s="1"/>
  <c r="P78" i="1"/>
  <c r="I78" i="1"/>
  <c r="D78" i="1"/>
  <c r="V77" i="1"/>
  <c r="W77" i="1" s="1"/>
  <c r="T77" i="1"/>
  <c r="U77" i="1" s="1"/>
  <c r="R77" i="1"/>
  <c r="S77" i="1" s="1"/>
  <c r="P77" i="1"/>
  <c r="Q77" i="1" s="1"/>
  <c r="I77" i="1"/>
  <c r="D77" i="1"/>
  <c r="V76" i="1"/>
  <c r="W76" i="1" s="1"/>
  <c r="T76" i="1"/>
  <c r="U76" i="1" s="1"/>
  <c r="R76" i="1"/>
  <c r="S76" i="1" s="1"/>
  <c r="P76" i="1"/>
  <c r="I76" i="1"/>
  <c r="D76" i="1"/>
  <c r="V75" i="1"/>
  <c r="W75" i="1" s="1"/>
  <c r="T75" i="1"/>
  <c r="R75" i="1"/>
  <c r="S75" i="1" s="1"/>
  <c r="P75" i="1"/>
  <c r="Q75" i="1" s="1"/>
  <c r="I75" i="1"/>
  <c r="D75" i="1"/>
  <c r="V74" i="1"/>
  <c r="W74" i="1" s="1"/>
  <c r="T74" i="1"/>
  <c r="U74" i="1" s="1"/>
  <c r="R74" i="1"/>
  <c r="S74" i="1" s="1"/>
  <c r="P74" i="1"/>
  <c r="I74" i="1"/>
  <c r="D74" i="1"/>
  <c r="N148" i="1" l="1"/>
  <c r="O148" i="1" s="1"/>
  <c r="Q148" i="1"/>
  <c r="N135" i="1"/>
  <c r="O135" i="1" s="1"/>
  <c r="N134" i="1"/>
  <c r="O134" i="1" s="1"/>
  <c r="N136" i="1"/>
  <c r="O136" i="1" s="1"/>
  <c r="Q134" i="1"/>
  <c r="U135" i="1"/>
  <c r="Q136" i="1"/>
  <c r="N106" i="1"/>
  <c r="O106" i="1" s="1"/>
  <c r="Q106" i="1"/>
  <c r="N95" i="1"/>
  <c r="O95" i="1" s="1"/>
  <c r="N96" i="1"/>
  <c r="O96" i="1" s="1"/>
  <c r="U95" i="1"/>
  <c r="Q96" i="1"/>
  <c r="N74" i="1"/>
  <c r="O74" i="1" s="1"/>
  <c r="N75" i="1"/>
  <c r="O75" i="1" s="1"/>
  <c r="N78" i="1"/>
  <c r="O78" i="1" s="1"/>
  <c r="N80" i="1"/>
  <c r="O80" i="1" s="1"/>
  <c r="N76" i="1"/>
  <c r="O76" i="1" s="1"/>
  <c r="U75" i="1"/>
  <c r="Q76" i="1"/>
  <c r="Q78" i="1"/>
  <c r="Q80" i="1"/>
  <c r="N77" i="1"/>
  <c r="O77" i="1" s="1"/>
  <c r="N79" i="1"/>
  <c r="O79" i="1" s="1"/>
  <c r="Q74" i="1"/>
  <c r="T33" i="1" l="1"/>
  <c r="U33" i="1" s="1"/>
  <c r="V33" i="1"/>
  <c r="V147" i="1" l="1"/>
  <c r="W147" i="1" s="1"/>
  <c r="T147" i="1"/>
  <c r="U147" i="1" s="1"/>
  <c r="R147" i="1"/>
  <c r="S147" i="1" s="1"/>
  <c r="P147" i="1"/>
  <c r="I147" i="1"/>
  <c r="D147" i="1"/>
  <c r="V141" i="1"/>
  <c r="W141" i="1" s="1"/>
  <c r="T141" i="1"/>
  <c r="U141" i="1" s="1"/>
  <c r="R141" i="1"/>
  <c r="S141" i="1" s="1"/>
  <c r="P141" i="1"/>
  <c r="I141" i="1"/>
  <c r="D141" i="1"/>
  <c r="V140" i="1"/>
  <c r="W140" i="1" s="1"/>
  <c r="T140" i="1"/>
  <c r="U140" i="1" s="1"/>
  <c r="R140" i="1"/>
  <c r="S140" i="1" s="1"/>
  <c r="P140" i="1"/>
  <c r="Q140" i="1" s="1"/>
  <c r="I140" i="1"/>
  <c r="D140" i="1"/>
  <c r="V139" i="1"/>
  <c r="W139" i="1" s="1"/>
  <c r="T139" i="1"/>
  <c r="U139" i="1" s="1"/>
  <c r="R139" i="1"/>
  <c r="S139" i="1" s="1"/>
  <c r="P139" i="1"/>
  <c r="I139" i="1"/>
  <c r="D139" i="1"/>
  <c r="V85" i="1"/>
  <c r="W85" i="1" s="1"/>
  <c r="T85" i="1"/>
  <c r="U85" i="1" s="1"/>
  <c r="R85" i="1"/>
  <c r="S85" i="1" s="1"/>
  <c r="P85" i="1"/>
  <c r="I85" i="1"/>
  <c r="D85" i="1"/>
  <c r="V83" i="1"/>
  <c r="W83" i="1" s="1"/>
  <c r="T83" i="1"/>
  <c r="U83" i="1" s="1"/>
  <c r="R83" i="1"/>
  <c r="S83" i="1" s="1"/>
  <c r="P83" i="1"/>
  <c r="I83" i="1"/>
  <c r="D83" i="1"/>
  <c r="V82" i="1"/>
  <c r="W82" i="1" s="1"/>
  <c r="T82" i="1"/>
  <c r="U82" i="1" s="1"/>
  <c r="R82" i="1"/>
  <c r="S82" i="1" s="1"/>
  <c r="P82" i="1"/>
  <c r="Q82" i="1" s="1"/>
  <c r="I82" i="1"/>
  <c r="D82" i="1"/>
  <c r="V81" i="1"/>
  <c r="W81" i="1" s="1"/>
  <c r="T81" i="1"/>
  <c r="U81" i="1" s="1"/>
  <c r="R81" i="1"/>
  <c r="S81" i="1" s="1"/>
  <c r="P81" i="1"/>
  <c r="I81" i="1"/>
  <c r="D81" i="1"/>
  <c r="N147" i="1" l="1"/>
  <c r="O147" i="1" s="1"/>
  <c r="Q147" i="1"/>
  <c r="N139" i="1"/>
  <c r="O139" i="1" s="1"/>
  <c r="N141" i="1"/>
  <c r="O141" i="1" s="1"/>
  <c r="Q139" i="1"/>
  <c r="Q141" i="1"/>
  <c r="N140" i="1"/>
  <c r="O140" i="1" s="1"/>
  <c r="N85" i="1"/>
  <c r="O85" i="1" s="1"/>
  <c r="N83" i="1"/>
  <c r="O83" i="1" s="1"/>
  <c r="N81" i="1"/>
  <c r="O81" i="1" s="1"/>
  <c r="Q85" i="1"/>
  <c r="N82" i="1"/>
  <c r="O82" i="1" s="1"/>
  <c r="Q81" i="1"/>
  <c r="Q83" i="1"/>
  <c r="V89" i="1"/>
  <c r="T89" i="1"/>
  <c r="R89" i="1"/>
  <c r="P89" i="1"/>
  <c r="E89" i="1"/>
  <c r="F89" i="1"/>
  <c r="G89" i="1"/>
  <c r="H89" i="1"/>
  <c r="I89" i="1"/>
  <c r="J89" i="1"/>
  <c r="K89" i="1"/>
  <c r="L89" i="1"/>
  <c r="M89" i="1"/>
  <c r="N89" i="1"/>
  <c r="D89" i="1"/>
  <c r="V137" i="1" l="1"/>
  <c r="W137" i="1" s="1"/>
  <c r="T137" i="1"/>
  <c r="U137" i="1" s="1"/>
  <c r="R137" i="1"/>
  <c r="S137" i="1"/>
  <c r="P137" i="1"/>
  <c r="N137" i="1" s="1"/>
  <c r="D137" i="1"/>
  <c r="I137" i="1"/>
  <c r="V138" i="1"/>
  <c r="W138" i="1" s="1"/>
  <c r="T138" i="1"/>
  <c r="R138" i="1"/>
  <c r="S138" i="1" s="1"/>
  <c r="P138" i="1"/>
  <c r="Q138" i="1"/>
  <c r="D138" i="1"/>
  <c r="I138" i="1"/>
  <c r="T93" i="1"/>
  <c r="T94" i="1"/>
  <c r="U94" i="1" s="1"/>
  <c r="T97" i="1"/>
  <c r="U97" i="1" s="1"/>
  <c r="T98" i="1"/>
  <c r="U98" i="1" s="1"/>
  <c r="T99" i="1"/>
  <c r="U99" i="1" s="1"/>
  <c r="E92" i="1"/>
  <c r="F92" i="1"/>
  <c r="G92" i="1"/>
  <c r="H92" i="1"/>
  <c r="I93" i="1"/>
  <c r="I94" i="1"/>
  <c r="I97" i="1"/>
  <c r="I98" i="1"/>
  <c r="I99" i="1"/>
  <c r="J92" i="1"/>
  <c r="K92" i="1"/>
  <c r="L92" i="1"/>
  <c r="M92" i="1"/>
  <c r="D93" i="1"/>
  <c r="D94" i="1"/>
  <c r="D97" i="1"/>
  <c r="D98" i="1"/>
  <c r="D99" i="1"/>
  <c r="V98" i="1"/>
  <c r="W98" i="1" s="1"/>
  <c r="R98" i="1"/>
  <c r="S98" i="1" s="1"/>
  <c r="P98" i="1"/>
  <c r="V97" i="1"/>
  <c r="W97" i="1" s="1"/>
  <c r="R97" i="1"/>
  <c r="S97" i="1" s="1"/>
  <c r="P97" i="1"/>
  <c r="V94" i="1"/>
  <c r="W94" i="1" s="1"/>
  <c r="R94" i="1"/>
  <c r="S94" i="1" s="1"/>
  <c r="P94" i="1"/>
  <c r="V93" i="1"/>
  <c r="W93" i="1" s="1"/>
  <c r="R93" i="1"/>
  <c r="P93" i="1"/>
  <c r="V99" i="1"/>
  <c r="W99" i="1" s="1"/>
  <c r="R99" i="1"/>
  <c r="P99" i="1"/>
  <c r="Q99" i="1" s="1"/>
  <c r="V72" i="1"/>
  <c r="W72" i="1" s="1"/>
  <c r="R72" i="1"/>
  <c r="S72" i="1" s="1"/>
  <c r="P72" i="1"/>
  <c r="Q72" i="1" s="1"/>
  <c r="I72" i="1"/>
  <c r="V71" i="1"/>
  <c r="R71" i="1"/>
  <c r="S71" i="1" s="1"/>
  <c r="P71" i="1"/>
  <c r="Q71" i="1" s="1"/>
  <c r="I71" i="1"/>
  <c r="V70" i="1"/>
  <c r="W70" i="1" s="1"/>
  <c r="R70" i="1"/>
  <c r="S70" i="1" s="1"/>
  <c r="P70" i="1"/>
  <c r="Q70" i="1" s="1"/>
  <c r="I70" i="1"/>
  <c r="V69" i="1"/>
  <c r="W69" i="1" s="1"/>
  <c r="R69" i="1"/>
  <c r="P69" i="1"/>
  <c r="Q69" i="1" s="1"/>
  <c r="I69" i="1"/>
  <c r="V84" i="1"/>
  <c r="W84" i="1" s="1"/>
  <c r="R84" i="1"/>
  <c r="S84" i="1" s="1"/>
  <c r="P84" i="1"/>
  <c r="Q84" i="1" s="1"/>
  <c r="I84" i="1"/>
  <c r="V73" i="1"/>
  <c r="W73" i="1" s="1"/>
  <c r="R73" i="1"/>
  <c r="S73" i="1" s="1"/>
  <c r="P73" i="1"/>
  <c r="Q73" i="1" s="1"/>
  <c r="I73" i="1"/>
  <c r="V86" i="1"/>
  <c r="W86" i="1" s="1"/>
  <c r="R86" i="1"/>
  <c r="S86" i="1" s="1"/>
  <c r="P86" i="1"/>
  <c r="Q86" i="1" s="1"/>
  <c r="I86" i="1"/>
  <c r="G24" i="1"/>
  <c r="G26" i="1"/>
  <c r="G32" i="1"/>
  <c r="G35" i="1"/>
  <c r="G101" i="1"/>
  <c r="G104" i="1"/>
  <c r="G103" i="1" s="1"/>
  <c r="G132" i="1"/>
  <c r="G25" i="1" s="1"/>
  <c r="G145" i="1"/>
  <c r="G27" i="1" s="1"/>
  <c r="L145" i="1"/>
  <c r="L27" i="1" s="1"/>
  <c r="L132" i="1"/>
  <c r="L25" i="1" s="1"/>
  <c r="L104" i="1"/>
  <c r="L103" i="1" s="1"/>
  <c r="L101" i="1"/>
  <c r="L67" i="1"/>
  <c r="L66" i="1" s="1"/>
  <c r="L24" i="1"/>
  <c r="L26" i="1"/>
  <c r="L32" i="1"/>
  <c r="L35" i="1"/>
  <c r="I33" i="1"/>
  <c r="I32" i="1" s="1"/>
  <c r="D33" i="1"/>
  <c r="D32" i="1" s="1"/>
  <c r="P149" i="1"/>
  <c r="Q149" i="1" s="1"/>
  <c r="R149" i="1"/>
  <c r="S149" i="1" s="1"/>
  <c r="T149" i="1"/>
  <c r="V149" i="1"/>
  <c r="W149" i="1"/>
  <c r="P150" i="1"/>
  <c r="Q150" i="1"/>
  <c r="R150" i="1"/>
  <c r="T150" i="1"/>
  <c r="U150" i="1" s="1"/>
  <c r="V150" i="1"/>
  <c r="W150" i="1" s="1"/>
  <c r="V146" i="1"/>
  <c r="W146" i="1" s="1"/>
  <c r="T146" i="1"/>
  <c r="U146" i="1" s="1"/>
  <c r="R146" i="1"/>
  <c r="S146" i="1" s="1"/>
  <c r="P146" i="1"/>
  <c r="Q146" i="1" s="1"/>
  <c r="V133" i="1"/>
  <c r="W133" i="1" s="1"/>
  <c r="T133" i="1"/>
  <c r="U133" i="1" s="1"/>
  <c r="R133" i="1"/>
  <c r="S133" i="1" s="1"/>
  <c r="P133" i="1"/>
  <c r="P132" i="1" s="1"/>
  <c r="P25" i="1" s="1"/>
  <c r="P105" i="1"/>
  <c r="Q105" i="1" s="1"/>
  <c r="R105" i="1"/>
  <c r="T105" i="1"/>
  <c r="U105" i="1" s="1"/>
  <c r="V105" i="1"/>
  <c r="W105" i="1" s="1"/>
  <c r="P87" i="1"/>
  <c r="Q87" i="1" s="1"/>
  <c r="R87" i="1"/>
  <c r="S87" i="1" s="1"/>
  <c r="V87" i="1"/>
  <c r="W87" i="1" s="1"/>
  <c r="V68" i="1"/>
  <c r="W68" i="1" s="1"/>
  <c r="R68" i="1"/>
  <c r="S68" i="1" s="1"/>
  <c r="P68" i="1"/>
  <c r="Q68" i="1" s="1"/>
  <c r="P36" i="1"/>
  <c r="R36" i="1"/>
  <c r="T36" i="1"/>
  <c r="U36" i="1" s="1"/>
  <c r="V36" i="1"/>
  <c r="W36" i="1" s="1"/>
  <c r="P33" i="1"/>
  <c r="Q33" i="1" s="1"/>
  <c r="R33" i="1"/>
  <c r="S33" i="1" s="1"/>
  <c r="W33" i="1"/>
  <c r="D149" i="1"/>
  <c r="D150" i="1"/>
  <c r="D146" i="1"/>
  <c r="D133" i="1"/>
  <c r="D105" i="1"/>
  <c r="D36" i="1"/>
  <c r="D35" i="1" s="1"/>
  <c r="S150" i="1"/>
  <c r="S36" i="1"/>
  <c r="I149" i="1"/>
  <c r="I150" i="1"/>
  <c r="I146" i="1"/>
  <c r="I133" i="1"/>
  <c r="I105" i="1"/>
  <c r="I104" i="1" s="1"/>
  <c r="I103" i="1" s="1"/>
  <c r="I87" i="1"/>
  <c r="I68" i="1"/>
  <c r="I36" i="1"/>
  <c r="I35" i="1" s="1"/>
  <c r="V26" i="1"/>
  <c r="T26" i="1"/>
  <c r="T24" i="1"/>
  <c r="R26" i="1"/>
  <c r="P26" i="1"/>
  <c r="I24" i="1"/>
  <c r="N24" i="1"/>
  <c r="F26" i="1"/>
  <c r="H26" i="1"/>
  <c r="I26" i="1"/>
  <c r="J26" i="1"/>
  <c r="K26" i="1"/>
  <c r="M26" i="1"/>
  <c r="N26" i="1"/>
  <c r="D26" i="1"/>
  <c r="D24" i="1"/>
  <c r="E26" i="1"/>
  <c r="F32" i="1"/>
  <c r="H32" i="1"/>
  <c r="J32" i="1"/>
  <c r="K32" i="1"/>
  <c r="M32" i="1"/>
  <c r="E32" i="1"/>
  <c r="R35" i="1"/>
  <c r="E35" i="1"/>
  <c r="F35" i="1"/>
  <c r="F31" i="1" s="1"/>
  <c r="F30" i="1" s="1"/>
  <c r="F22" i="1" s="1"/>
  <c r="H35" i="1"/>
  <c r="J35" i="1"/>
  <c r="K35" i="1"/>
  <c r="M35" i="1"/>
  <c r="E67" i="1"/>
  <c r="E66" i="1" s="1"/>
  <c r="F67" i="1"/>
  <c r="F66" i="1" s="1"/>
  <c r="H67" i="1"/>
  <c r="H66" i="1" s="1"/>
  <c r="J67" i="1"/>
  <c r="J66" i="1" s="1"/>
  <c r="K67" i="1"/>
  <c r="K66" i="1" s="1"/>
  <c r="M67" i="1"/>
  <c r="M66" i="1" s="1"/>
  <c r="R104" i="1"/>
  <c r="R103" i="1" s="1"/>
  <c r="E104" i="1"/>
  <c r="E103" i="1" s="1"/>
  <c r="F104" i="1"/>
  <c r="F103" i="1" s="1"/>
  <c r="H104" i="1"/>
  <c r="H103" i="1" s="1"/>
  <c r="J104" i="1"/>
  <c r="J103" i="1" s="1"/>
  <c r="K104" i="1"/>
  <c r="K103" i="1"/>
  <c r="M104" i="1"/>
  <c r="M103" i="1" s="1"/>
  <c r="V101" i="1"/>
  <c r="T101" i="1"/>
  <c r="R101" i="1"/>
  <c r="P101" i="1"/>
  <c r="F101" i="1"/>
  <c r="F91" i="1" s="1"/>
  <c r="H101" i="1"/>
  <c r="H91" i="1"/>
  <c r="J101" i="1"/>
  <c r="K101" i="1"/>
  <c r="M101" i="1"/>
  <c r="N101" i="1"/>
  <c r="E101" i="1"/>
  <c r="V145" i="1"/>
  <c r="V27" i="1" s="1"/>
  <c r="E145" i="1"/>
  <c r="E27" i="1" s="1"/>
  <c r="F145" i="1"/>
  <c r="F27" i="1" s="1"/>
  <c r="H145" i="1"/>
  <c r="H27" i="1" s="1"/>
  <c r="J145" i="1"/>
  <c r="J27" i="1" s="1"/>
  <c r="K145" i="1"/>
  <c r="K27" i="1" s="1"/>
  <c r="M145" i="1"/>
  <c r="M27" i="1" s="1"/>
  <c r="E132" i="1"/>
  <c r="E25" i="1" s="1"/>
  <c r="F132" i="1"/>
  <c r="F25" i="1" s="1"/>
  <c r="H132" i="1"/>
  <c r="H25" i="1" s="1"/>
  <c r="J132" i="1"/>
  <c r="J25" i="1" s="1"/>
  <c r="K132" i="1"/>
  <c r="K25" i="1" s="1"/>
  <c r="M132" i="1"/>
  <c r="M25" i="1" s="1"/>
  <c r="E127" i="1"/>
  <c r="E24" i="1"/>
  <c r="F127" i="1"/>
  <c r="F24" i="1" s="1"/>
  <c r="H127" i="1"/>
  <c r="H24" i="1" s="1"/>
  <c r="J127" i="1"/>
  <c r="J24" i="1" s="1"/>
  <c r="K127" i="1"/>
  <c r="K24" i="1" s="1"/>
  <c r="M127" i="1"/>
  <c r="M24" i="1" s="1"/>
  <c r="P127" i="1"/>
  <c r="P24" i="1" s="1"/>
  <c r="R127" i="1"/>
  <c r="R24" i="1"/>
  <c r="V127" i="1"/>
  <c r="V24" i="1" s="1"/>
  <c r="K31" i="1"/>
  <c r="K30" i="1" s="1"/>
  <c r="K22" i="1" s="1"/>
  <c r="J91" i="1"/>
  <c r="I101" i="1"/>
  <c r="D101" i="1"/>
  <c r="P32" i="1"/>
  <c r="T72" i="1"/>
  <c r="U72" i="1" s="1"/>
  <c r="D72" i="1"/>
  <c r="T71" i="1"/>
  <c r="U71" i="1" s="1"/>
  <c r="D71" i="1"/>
  <c r="T70" i="1"/>
  <c r="D70" i="1"/>
  <c r="T69" i="1"/>
  <c r="U69" i="1" s="1"/>
  <c r="D69" i="1"/>
  <c r="T84" i="1"/>
  <c r="U84" i="1" s="1"/>
  <c r="D84" i="1"/>
  <c r="T73" i="1"/>
  <c r="U73" i="1" s="1"/>
  <c r="D73" i="1"/>
  <c r="T86" i="1"/>
  <c r="U86" i="1" s="1"/>
  <c r="D86" i="1"/>
  <c r="G67" i="1"/>
  <c r="G66" i="1" s="1"/>
  <c r="T87" i="1"/>
  <c r="U87" i="1" s="1"/>
  <c r="T68" i="1"/>
  <c r="U68" i="1" s="1"/>
  <c r="D87" i="1"/>
  <c r="D68" i="1"/>
  <c r="Q133" i="1" l="1"/>
  <c r="J31" i="1"/>
  <c r="J30" i="1" s="1"/>
  <c r="J22" i="1" s="1"/>
  <c r="R145" i="1"/>
  <c r="R27" i="1" s="1"/>
  <c r="K91" i="1"/>
  <c r="M91" i="1"/>
  <c r="L91" i="1"/>
  <c r="L65" i="1" s="1"/>
  <c r="L23" i="1" s="1"/>
  <c r="M31" i="1"/>
  <c r="M30" i="1" s="1"/>
  <c r="M22" i="1" s="1"/>
  <c r="T35" i="1"/>
  <c r="T32" i="1"/>
  <c r="D145" i="1"/>
  <c r="D27" i="1" s="1"/>
  <c r="R132" i="1"/>
  <c r="R25" i="1" s="1"/>
  <c r="N97" i="1"/>
  <c r="O97" i="1" s="1"/>
  <c r="V104" i="1"/>
  <c r="V103" i="1" s="1"/>
  <c r="V132" i="1"/>
  <c r="V25" i="1" s="1"/>
  <c r="N93" i="1"/>
  <c r="O93" i="1" s="1"/>
  <c r="P145" i="1"/>
  <c r="P27" i="1" s="1"/>
  <c r="D132" i="1"/>
  <c r="D25" i="1" s="1"/>
  <c r="N98" i="1"/>
  <c r="O98" i="1" s="1"/>
  <c r="I145" i="1"/>
  <c r="I27" i="1" s="1"/>
  <c r="G91" i="1"/>
  <c r="G65" i="1" s="1"/>
  <c r="G23" i="1" s="1"/>
  <c r="H31" i="1"/>
  <c r="H30" i="1" s="1"/>
  <c r="H22" i="1" s="1"/>
  <c r="D92" i="1"/>
  <c r="D91" i="1" s="1"/>
  <c r="O137" i="1"/>
  <c r="D104" i="1"/>
  <c r="D103" i="1" s="1"/>
  <c r="T145" i="1"/>
  <c r="T27" i="1" s="1"/>
  <c r="L31" i="1"/>
  <c r="L30" i="1" s="1"/>
  <c r="L22" i="1" s="1"/>
  <c r="Q93" i="1"/>
  <c r="I92" i="1"/>
  <c r="I91" i="1" s="1"/>
  <c r="T104" i="1"/>
  <c r="T103" i="1" s="1"/>
  <c r="I31" i="1"/>
  <c r="I30" i="1" s="1"/>
  <c r="I22" i="1" s="1"/>
  <c r="R92" i="1"/>
  <c r="R91" i="1" s="1"/>
  <c r="T92" i="1"/>
  <c r="T91" i="1" s="1"/>
  <c r="T132" i="1"/>
  <c r="T25" i="1" s="1"/>
  <c r="E31" i="1"/>
  <c r="E30" i="1" s="1"/>
  <c r="E22" i="1" s="1"/>
  <c r="N146" i="1"/>
  <c r="O146" i="1" s="1"/>
  <c r="N150" i="1"/>
  <c r="O150" i="1" s="1"/>
  <c r="N36" i="1"/>
  <c r="O36" i="1" s="1"/>
  <c r="N105" i="1"/>
  <c r="O105" i="1" s="1"/>
  <c r="N94" i="1"/>
  <c r="O94" i="1" s="1"/>
  <c r="E91" i="1"/>
  <c r="E65" i="1" s="1"/>
  <c r="E23" i="1" s="1"/>
  <c r="I132" i="1"/>
  <c r="I25" i="1" s="1"/>
  <c r="N99" i="1"/>
  <c r="O99" i="1" s="1"/>
  <c r="P92" i="1"/>
  <c r="P91" i="1" s="1"/>
  <c r="R32" i="1"/>
  <c r="R31" i="1" s="1"/>
  <c r="R30" i="1" s="1"/>
  <c r="R22" i="1" s="1"/>
  <c r="J65" i="1"/>
  <c r="J23" i="1" s="1"/>
  <c r="J21" i="1" s="1"/>
  <c r="Q36" i="1"/>
  <c r="U149" i="1"/>
  <c r="S99" i="1"/>
  <c r="S93" i="1"/>
  <c r="U138" i="1"/>
  <c r="Q137" i="1"/>
  <c r="F65" i="1"/>
  <c r="F23" i="1" s="1"/>
  <c r="F21" i="1" s="1"/>
  <c r="P35" i="1"/>
  <c r="P31" i="1" s="1"/>
  <c r="P30" i="1" s="1"/>
  <c r="P22" i="1" s="1"/>
  <c r="N133" i="1"/>
  <c r="G31" i="1"/>
  <c r="G30" i="1" s="1"/>
  <c r="G22" i="1" s="1"/>
  <c r="U93" i="1"/>
  <c r="V92" i="1"/>
  <c r="V91" i="1" s="1"/>
  <c r="N138" i="1"/>
  <c r="O138" i="1" s="1"/>
  <c r="N149" i="1"/>
  <c r="O149" i="1" s="1"/>
  <c r="V35" i="1"/>
  <c r="S105" i="1"/>
  <c r="Q94" i="1"/>
  <c r="Q97" i="1"/>
  <c r="Q98" i="1"/>
  <c r="H65" i="1"/>
  <c r="H23" i="1" s="1"/>
  <c r="M65" i="1"/>
  <c r="M23" i="1" s="1"/>
  <c r="M21" i="1" s="1"/>
  <c r="D31" i="1"/>
  <c r="D30" i="1" s="1"/>
  <c r="D22" i="1" s="1"/>
  <c r="P104" i="1"/>
  <c r="P103" i="1" s="1"/>
  <c r="K65" i="1"/>
  <c r="K23" i="1" s="1"/>
  <c r="K21" i="1" s="1"/>
  <c r="N87" i="1"/>
  <c r="O87" i="1" s="1"/>
  <c r="T67" i="1"/>
  <c r="T66" i="1" s="1"/>
  <c r="V67" i="1"/>
  <c r="V66" i="1" s="1"/>
  <c r="N72" i="1"/>
  <c r="O72" i="1" s="1"/>
  <c r="N86" i="1"/>
  <c r="O86" i="1" s="1"/>
  <c r="I67" i="1"/>
  <c r="I66" i="1" s="1"/>
  <c r="D67" i="1"/>
  <c r="D66" i="1" s="1"/>
  <c r="N84" i="1"/>
  <c r="O84" i="1" s="1"/>
  <c r="N73" i="1"/>
  <c r="O73" i="1" s="1"/>
  <c r="U70" i="1"/>
  <c r="R67" i="1"/>
  <c r="R66" i="1" s="1"/>
  <c r="N69" i="1"/>
  <c r="O69" i="1" s="1"/>
  <c r="N70" i="1"/>
  <c r="O70" i="1" s="1"/>
  <c r="P67" i="1"/>
  <c r="P66" i="1" s="1"/>
  <c r="S69" i="1"/>
  <c r="W71" i="1"/>
  <c r="N68" i="1"/>
  <c r="N71" i="1"/>
  <c r="O71" i="1" s="1"/>
  <c r="N33" i="1"/>
  <c r="N32" i="1" s="1"/>
  <c r="V32" i="1"/>
  <c r="T31" i="1" l="1"/>
  <c r="T30" i="1" s="1"/>
  <c r="T22" i="1" s="1"/>
  <c r="V65" i="1"/>
  <c r="V23" i="1" s="1"/>
  <c r="H21" i="1"/>
  <c r="D65" i="1"/>
  <c r="D23" i="1" s="1"/>
  <c r="G21" i="1"/>
  <c r="N35" i="1"/>
  <c r="N31" i="1" s="1"/>
  <c r="N30" i="1" s="1"/>
  <c r="N22" i="1" s="1"/>
  <c r="L21" i="1"/>
  <c r="D21" i="1"/>
  <c r="R65" i="1"/>
  <c r="R23" i="1" s="1"/>
  <c r="R21" i="1" s="1"/>
  <c r="P65" i="1"/>
  <c r="P23" i="1" s="1"/>
  <c r="P21" i="1" s="1"/>
  <c r="I65" i="1"/>
  <c r="I23" i="1" s="1"/>
  <c r="I21" i="1" s="1"/>
  <c r="E21" i="1"/>
  <c r="N145" i="1"/>
  <c r="N27" i="1" s="1"/>
  <c r="N92" i="1"/>
  <c r="N91" i="1" s="1"/>
  <c r="T65" i="1"/>
  <c r="T23" i="1" s="1"/>
  <c r="T21" i="1" s="1"/>
  <c r="N104" i="1"/>
  <c r="N103" i="1" s="1"/>
  <c r="N132" i="1"/>
  <c r="N25" i="1" s="1"/>
  <c r="O133" i="1"/>
  <c r="O33" i="1"/>
  <c r="V31" i="1"/>
  <c r="V30" i="1" s="1"/>
  <c r="V22" i="1" s="1"/>
  <c r="V21" i="1" s="1"/>
  <c r="O68" i="1"/>
  <c r="N67" i="1"/>
  <c r="N66" i="1" s="1"/>
  <c r="N65" i="1" l="1"/>
  <c r="N23" i="1" s="1"/>
  <c r="N21" i="1" s="1"/>
</calcChain>
</file>

<file path=xl/sharedStrings.xml><?xml version="1.0" encoding="utf-8"?>
<sst xmlns="http://schemas.openxmlformats.org/spreadsheetml/2006/main" count="414" uniqueCount="217">
  <si>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</si>
  <si>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</si>
  <si>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</si>
  <si>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</si>
  <si>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</si>
  <si>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</si>
  <si>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</si>
  <si>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</si>
  <si>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</si>
  <si>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</si>
  <si>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</si>
  <si>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</si>
  <si>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</si>
  <si>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</si>
  <si>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</si>
  <si>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</si>
  <si>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</si>
  <si>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</si>
  <si>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</si>
  <si>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…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</si>
  <si>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</si>
  <si>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</si>
  <si>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</si>
  <si>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</si>
  <si>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</si>
  <si>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</si>
  <si>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</si>
  <si>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</si>
  <si>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</si>
  <si>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</si>
  <si>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</si>
  <si>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</si>
  <si>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</si>
  <si>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</si>
  <si>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</si>
  <si>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</si>
  <si>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</si>
  <si>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</si>
  <si>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</si>
  <si>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</si>
  <si>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</si>
  <si>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</si>
  <si>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</si>
  <si>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</si>
  <si>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</si>
  <si>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</si>
  <si>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</si>
  <si>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</si>
  <si>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</si>
  <si>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</si>
  <si>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</si>
  <si>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</si>
  <si>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</si>
  <si>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</si>
  <si>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</si>
  <si>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</si>
  <si>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</si>
  <si>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</si>
  <si>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</si>
  <si>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</si>
  <si>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</si>
  <si>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</si>
  <si>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</si>
  <si>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</si>
  <si>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</si>
  <si>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</si>
  <si>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</si>
  <si>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</si>
  <si>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</si>
  <si>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</si>
  <si>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</si>
  <si>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</si>
  <si>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</si>
  <si>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</si>
  <si>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</si>
  <si>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</si>
  <si>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</si>
  <si>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</si>
  <si>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</si>
  <si>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</si>
  <si>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</si>
  <si>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</si>
  <si>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</si>
  <si>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</si>
  <si>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</si>
  <si>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</si>
  <si>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</si>
  <si>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</si>
  <si>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</si>
  <si>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</si>
  <si>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</si>
  <si>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</si>
  <si>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</si>
  <si>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</si>
  <si>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</si>
  <si>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</si>
  <si>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</si>
  <si>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</si>
  <si>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</si>
  <si>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</si>
  <si>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</si>
  <si>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</si>
  <si>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</si>
  <si>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</si>
  <si>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</si>
  <si>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</si>
  <si>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</si>
  <si>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</si>
  <si>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</si>
  <si>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</si>
  <si>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</si>
  <si>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</si>
  <si>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</si>
  <si>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</si>
  <si>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</si>
  <si>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</si>
  <si>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</si>
  <si>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</si>
  <si>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</t>
  </si>
  <si>
    <t>Приложение № 11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</si>
  <si>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</si>
  <si>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</si>
  <si>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</si>
  <si>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</si>
  <si>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</si>
  <si>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</si>
  <si>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</si>
  <si>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Всего за год 2022</t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</si>
  <si>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</si>
  <si>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</si>
  <si>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</si>
  <si>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</si>
  <si>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</si>
  <si>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</si>
  <si>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</si>
  <si>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</si>
  <si>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</si>
  <si>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</si>
  <si>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</si>
  <si>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</si>
  <si>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</si>
  <si>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</si>
  <si>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</si>
  <si>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</si>
  <si>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Реконструкция ТП-904 мощностью 0,25МВА с уменьшением мощности на 0,15МВА</t>
  </si>
  <si>
    <t>L_222621155</t>
  </si>
  <si>
    <t>Реконструкция ТП-905 мощностью 0,25МВА с уменьшением мощности на 0,15МВА</t>
  </si>
  <si>
    <t>L_222621156</t>
  </si>
  <si>
    <t>Реконструкция ТП-21102 мощностью 0,25МВА с уменьшением мощности на 0,15МВА</t>
  </si>
  <si>
    <t>L_222621157</t>
  </si>
  <si>
    <t>Реконструкция ТП-179 мощностью 0,25МВА с увеличением мощности на 0,15МВА</t>
  </si>
  <si>
    <t>M_222622188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</si>
  <si>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</si>
  <si>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</si>
  <si>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</si>
  <si>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</si>
  <si>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</si>
  <si>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</si>
  <si>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</si>
  <si>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</si>
  <si>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</si>
  <si>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</si>
  <si>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</si>
  <si>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</si>
  <si>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</si>
  <si>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</si>
  <si>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</si>
  <si>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</si>
  <si>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</si>
  <si>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</si>
  <si>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</si>
  <si>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</si>
  <si>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</si>
  <si>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</si>
  <si>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</si>
  <si>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</si>
  <si>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Реконструкция ВЛ-10кВ от РП-7 до ТП-611 протяженностью 1,25км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</si>
  <si>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</si>
  <si>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</si>
  <si>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</si>
  <si>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</si>
  <si>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</si>
  <si>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</si>
  <si>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</si>
  <si>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Установка приборов учета согласно ПП №522 от 27.12.2018г. (2022г.) с количеством точек 262шт.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</si>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</sst>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/>
    <xf numFmtId="0" fontId="0" fillId="0" borderId="0" xfId="0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7" fillId="2" borderId="1" xfId="1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7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1"/>
  <sheetViews>
    <sheetView tabSelected="1" topLeftCell="A15" zoomScale="70" zoomScaleNormal="70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I21" sqref="I21"/>
    </sheetView>
  </sheetViews>
  <sheetFormatPr defaultRowHeight="15" x14ac:dyDescent="0.25"/>
  <cols>
    <col min="1" max="1" width="15" style="1" customWidth="1"/>
    <col min="2" max="2" width="34.7109375" customWidth="1"/>
    <col min="3" max="3" width="14.85546875" style="1" customWidth="1"/>
    <col min="4" max="23" width="11.140625" customWidth="1"/>
    <col min="24" max="24" width="22.140625" customWidth="1"/>
  </cols>
  <sheetData>
    <row r="1" spans="1:24" s="11" customFormat="1" ht="15" customHeight="1" x14ac:dyDescent="0.2">
      <c r="A1" s="10"/>
      <c r="C1" s="12"/>
      <c r="R1" s="13"/>
      <c r="S1" s="13"/>
      <c r="X1" s="14" t="s">
        <v>119</v>
      </c>
    </row>
    <row r="2" spans="1:24" s="11" customFormat="1" ht="15" customHeight="1" x14ac:dyDescent="0.2">
      <c r="A2" s="10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3"/>
      <c r="S2" s="13"/>
      <c r="X2" s="14" t="s">
        <v>115</v>
      </c>
    </row>
    <row r="3" spans="1:24" s="11" customFormat="1" ht="1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3"/>
      <c r="S3" s="13"/>
      <c r="X3" s="14" t="s">
        <v>116</v>
      </c>
    </row>
    <row r="4" spans="1:24" s="11" customFormat="1" ht="15" customHeight="1" x14ac:dyDescent="0.2">
      <c r="A4" s="41" t="s">
        <v>118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 s="11" customFormat="1" ht="15" customHeight="1" x14ac:dyDescent="0.2">
      <c r="A5" s="41" t="s">
        <v>124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4" s="11" customFormat="1" ht="1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4" s="11" customFormat="1" ht="15" customHeight="1" x14ac:dyDescent="0.25">
      <c r="A7" s="42" t="s">
        <v>117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s="11" customFormat="1" ht="15" customHeight="1" x14ac:dyDescent="0.2">
      <c r="A8" s="38" t="s">
        <v>120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 t="s">
        <v>121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s="11" customFormat="1" ht="1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4" s="11" customFormat="1" ht="15" customHeight="1" x14ac:dyDescent="0.25">
      <c r="A10" s="42" t="s">
        <v>125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s="11" customFormat="1" ht="1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11" customFormat="1" ht="15" customHeight="1" x14ac:dyDescent="0.25">
      <c r="A12" s="42" t="s">
        <v>126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s="11" customFormat="1" ht="15" customHeight="1" x14ac:dyDescent="0.2">
      <c r="A13" s="38" t="s">
        <v>122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 t="s">
        <v>123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4" s="11" customFormat="1" ht="15" customHeight="1" x14ac:dyDescent="0.2">
      <c r="A14" s="10"/>
      <c r="C14" s="12"/>
    </row>
    <row r="15" spans="1:24" ht="18.75" customHeight="1" x14ac:dyDescent="0.25">
      <c r="A15" s="43" t="s">
        <v>0</v>
      </c>
      <c r="B15" s="43" t="s">
        <v>1</v>
      </c>
      <c r="C15" s="43" t="s">
        <v>2</v>
      </c>
      <c r="D15" s="43" t="s">
        <v>10</v>
      </c>
      <c r="E15" s="43"/>
      <c r="F15" s="43"/>
      <c r="G15" s="43"/>
      <c r="H15" s="43"/>
      <c r="I15" s="43"/>
      <c r="J15" s="43"/>
      <c r="K15" s="43"/>
      <c r="L15" s="43"/>
      <c r="M15" s="43"/>
      <c r="N15" s="43" t="s">
        <v>3</v>
      </c>
      <c r="O15" s="43"/>
      <c r="P15" s="43"/>
      <c r="Q15" s="43"/>
      <c r="R15" s="43"/>
      <c r="S15" s="43"/>
      <c r="T15" s="43"/>
      <c r="U15" s="43"/>
      <c r="V15" s="43"/>
      <c r="W15" s="43"/>
      <c r="X15" s="45" t="s">
        <v>4</v>
      </c>
    </row>
    <row r="16" spans="1:24" ht="18.75" customHeight="1" x14ac:dyDescent="0.25">
      <c r="A16" s="43"/>
      <c r="B16" s="43"/>
      <c r="C16" s="43"/>
      <c r="D16" s="43" t="s">
        <v>127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5"/>
    </row>
    <row r="17" spans="1:24" ht="18.75" customHeight="1" x14ac:dyDescent="0.25">
      <c r="A17" s="43"/>
      <c r="B17" s="43"/>
      <c r="C17" s="43"/>
      <c r="D17" s="43" t="s">
        <v>7</v>
      </c>
      <c r="E17" s="43"/>
      <c r="F17" s="43"/>
      <c r="G17" s="43"/>
      <c r="H17" s="43"/>
      <c r="I17" s="43" t="s">
        <v>8</v>
      </c>
      <c r="J17" s="43"/>
      <c r="K17" s="43"/>
      <c r="L17" s="43"/>
      <c r="M17" s="43"/>
      <c r="N17" s="43" t="s">
        <v>11</v>
      </c>
      <c r="O17" s="43"/>
      <c r="P17" s="43" t="s">
        <v>12</v>
      </c>
      <c r="Q17" s="43"/>
      <c r="R17" s="43" t="s">
        <v>13</v>
      </c>
      <c r="S17" s="43"/>
      <c r="T17" s="43" t="s">
        <v>14</v>
      </c>
      <c r="U17" s="43"/>
      <c r="V17" s="43" t="s">
        <v>15</v>
      </c>
      <c r="W17" s="43"/>
      <c r="X17" s="45"/>
    </row>
    <row r="18" spans="1:24" ht="100.5" customHeight="1" x14ac:dyDescent="0.25">
      <c r="A18" s="43"/>
      <c r="B18" s="43"/>
      <c r="C18" s="43"/>
      <c r="D18" s="44" t="s">
        <v>11</v>
      </c>
      <c r="E18" s="44" t="s">
        <v>12</v>
      </c>
      <c r="F18" s="44" t="s">
        <v>13</v>
      </c>
      <c r="G18" s="44" t="s">
        <v>14</v>
      </c>
      <c r="H18" s="44" t="s">
        <v>15</v>
      </c>
      <c r="I18" s="44" t="s">
        <v>16</v>
      </c>
      <c r="J18" s="44" t="s">
        <v>12</v>
      </c>
      <c r="K18" s="44" t="s">
        <v>13</v>
      </c>
      <c r="L18" s="44" t="s">
        <v>14</v>
      </c>
      <c r="M18" s="44" t="s">
        <v>15</v>
      </c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5"/>
    </row>
    <row r="19" spans="1:24" ht="39" customHeight="1" x14ac:dyDescent="0.25">
      <c r="A19" s="43"/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7" t="s">
        <v>5</v>
      </c>
      <c r="O19" s="7" t="s">
        <v>6</v>
      </c>
      <c r="P19" s="7" t="s">
        <v>5</v>
      </c>
      <c r="Q19" s="7" t="s">
        <v>6</v>
      </c>
      <c r="R19" s="7" t="s">
        <v>5</v>
      </c>
      <c r="S19" s="7" t="s">
        <v>6</v>
      </c>
      <c r="T19" s="7" t="s">
        <v>5</v>
      </c>
      <c r="U19" s="7" t="s">
        <v>6</v>
      </c>
      <c r="V19" s="7" t="s">
        <v>5</v>
      </c>
      <c r="W19" s="7" t="s">
        <v>6</v>
      </c>
      <c r="X19" s="45"/>
    </row>
    <row r="20" spans="1:24" s="9" customFormat="1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12</v>
      </c>
      <c r="M20" s="8">
        <v>13</v>
      </c>
      <c r="N20" s="8">
        <v>14</v>
      </c>
      <c r="O20" s="8">
        <v>15</v>
      </c>
      <c r="P20" s="8">
        <v>16</v>
      </c>
      <c r="Q20" s="8">
        <v>17</v>
      </c>
      <c r="R20" s="8">
        <v>18</v>
      </c>
      <c r="S20" s="8">
        <v>19</v>
      </c>
      <c r="T20" s="8">
        <v>20</v>
      </c>
      <c r="U20" s="8">
        <v>21</v>
      </c>
      <c r="V20" s="8">
        <v>22</v>
      </c>
      <c r="W20" s="8">
        <v>23</v>
      </c>
      <c r="X20" s="8">
        <v>24</v>
      </c>
    </row>
    <row r="21" spans="1:24" s="6" customFormat="1" ht="25.5" x14ac:dyDescent="0.25">
      <c r="A21" s="18" t="s">
        <v>24</v>
      </c>
      <c r="B21" s="19" t="s">
        <v>9</v>
      </c>
      <c r="C21" s="18" t="s">
        <v>17</v>
      </c>
      <c r="D21" s="2">
        <f>SUM(D22:D28)</f>
        <v>23.2866</v>
      </c>
      <c r="E21" s="2">
        <f>SUM(E22:E28)</f>
        <v>0</v>
      </c>
      <c r="F21" s="2">
        <f t="shared" ref="F21:V21" si="0">SUM(F22:F28)</f>
        <v>0</v>
      </c>
      <c r="G21" s="2">
        <f t="shared" ref="G21" si="1">SUM(G22:G28)</f>
        <v>23.2866</v>
      </c>
      <c r="H21" s="2">
        <f t="shared" si="0"/>
        <v>0</v>
      </c>
      <c r="I21" s="2">
        <f t="shared" si="0"/>
        <v>19.5169</v>
      </c>
      <c r="J21" s="2">
        <f t="shared" si="0"/>
        <v>0</v>
      </c>
      <c r="K21" s="2">
        <f t="shared" si="0"/>
        <v>0</v>
      </c>
      <c r="L21" s="2">
        <f t="shared" ref="L21" si="2">SUM(L22:L28)</f>
        <v>19.5169</v>
      </c>
      <c r="M21" s="2">
        <f t="shared" si="0"/>
        <v>0</v>
      </c>
      <c r="N21" s="2">
        <f t="shared" si="0"/>
        <v>-3.7696999999999985</v>
      </c>
      <c r="O21" s="33"/>
      <c r="P21" s="2">
        <f t="shared" si="0"/>
        <v>0</v>
      </c>
      <c r="Q21" s="33"/>
      <c r="R21" s="2">
        <f t="shared" si="0"/>
        <v>0</v>
      </c>
      <c r="S21" s="33"/>
      <c r="T21" s="2">
        <f t="shared" si="0"/>
        <v>-3.7696999999999985</v>
      </c>
      <c r="U21" s="33"/>
      <c r="V21" s="2">
        <f t="shared" si="0"/>
        <v>0</v>
      </c>
      <c r="W21" s="33"/>
      <c r="X21" s="18"/>
    </row>
    <row r="22" spans="1:24" s="6" customFormat="1" x14ac:dyDescent="0.25">
      <c r="A22" s="18" t="s">
        <v>25</v>
      </c>
      <c r="B22" s="19" t="s">
        <v>26</v>
      </c>
      <c r="C22" s="18" t="s">
        <v>17</v>
      </c>
      <c r="D22" s="2">
        <f>D30</f>
        <v>8.0313999999999997</v>
      </c>
      <c r="E22" s="2">
        <f>E30</f>
        <v>0</v>
      </c>
      <c r="F22" s="2">
        <f t="shared" ref="F22:N22" si="3">F30</f>
        <v>0</v>
      </c>
      <c r="G22" s="2">
        <f t="shared" ref="G22" si="4">G30</f>
        <v>8.0313999999999997</v>
      </c>
      <c r="H22" s="2">
        <f t="shared" si="3"/>
        <v>0</v>
      </c>
      <c r="I22" s="2">
        <f t="shared" si="3"/>
        <v>18.0335</v>
      </c>
      <c r="J22" s="2">
        <f t="shared" si="3"/>
        <v>0</v>
      </c>
      <c r="K22" s="2">
        <f t="shared" si="3"/>
        <v>0</v>
      </c>
      <c r="L22" s="2">
        <f t="shared" ref="L22" si="5">L30</f>
        <v>18.0335</v>
      </c>
      <c r="M22" s="2">
        <f t="shared" si="3"/>
        <v>0</v>
      </c>
      <c r="N22" s="2">
        <f t="shared" si="3"/>
        <v>10.0021</v>
      </c>
      <c r="O22" s="33"/>
      <c r="P22" s="2">
        <f t="shared" ref="P22" si="6">P30</f>
        <v>0</v>
      </c>
      <c r="Q22" s="33"/>
      <c r="R22" s="2">
        <f t="shared" ref="R22" si="7">R30</f>
        <v>0</v>
      </c>
      <c r="S22" s="33"/>
      <c r="T22" s="2">
        <f t="shared" ref="T22" si="8">T30</f>
        <v>10.0021</v>
      </c>
      <c r="U22" s="33"/>
      <c r="V22" s="2">
        <f t="shared" ref="V22" si="9">V30</f>
        <v>0</v>
      </c>
      <c r="W22" s="33"/>
      <c r="X22" s="18"/>
    </row>
    <row r="23" spans="1:24" s="6" customFormat="1" ht="25.5" x14ac:dyDescent="0.25">
      <c r="A23" s="18" t="s">
        <v>27</v>
      </c>
      <c r="B23" s="19" t="s">
        <v>28</v>
      </c>
      <c r="C23" s="18" t="s">
        <v>17</v>
      </c>
      <c r="D23" s="2">
        <f>D65</f>
        <v>2.9985999999999997</v>
      </c>
      <c r="E23" s="2">
        <f>E65</f>
        <v>0</v>
      </c>
      <c r="F23" s="2">
        <f t="shared" ref="F23:N23" si="10">F65</f>
        <v>0</v>
      </c>
      <c r="G23" s="2">
        <f t="shared" ref="G23" si="11">G65</f>
        <v>2.9985999999999997</v>
      </c>
      <c r="H23" s="2">
        <f t="shared" si="10"/>
        <v>0</v>
      </c>
      <c r="I23" s="2">
        <f t="shared" si="10"/>
        <v>1.0954999999999999</v>
      </c>
      <c r="J23" s="2">
        <f t="shared" si="10"/>
        <v>0</v>
      </c>
      <c r="K23" s="2">
        <f t="shared" si="10"/>
        <v>0</v>
      </c>
      <c r="L23" s="2">
        <f t="shared" ref="L23" si="12">L65</f>
        <v>1.0954999999999999</v>
      </c>
      <c r="M23" s="2">
        <f t="shared" si="10"/>
        <v>0</v>
      </c>
      <c r="N23" s="2">
        <f t="shared" si="10"/>
        <v>-1.9031</v>
      </c>
      <c r="O23" s="33"/>
      <c r="P23" s="2">
        <f t="shared" ref="P23" si="13">P65</f>
        <v>0</v>
      </c>
      <c r="Q23" s="33"/>
      <c r="R23" s="2">
        <f t="shared" ref="R23" si="14">R65</f>
        <v>0</v>
      </c>
      <c r="S23" s="33"/>
      <c r="T23" s="2">
        <f t="shared" ref="T23" si="15">T65</f>
        <v>-1.9031</v>
      </c>
      <c r="U23" s="33"/>
      <c r="V23" s="2">
        <f t="shared" ref="V23" si="16">V65</f>
        <v>0</v>
      </c>
      <c r="W23" s="33"/>
      <c r="X23" s="18"/>
    </row>
    <row r="24" spans="1:24" s="6" customFormat="1" ht="51" x14ac:dyDescent="0.25">
      <c r="A24" s="18" t="s">
        <v>29</v>
      </c>
      <c r="B24" s="19" t="s">
        <v>30</v>
      </c>
      <c r="C24" s="18" t="s">
        <v>17</v>
      </c>
      <c r="D24" s="2">
        <f>D127</f>
        <v>0</v>
      </c>
      <c r="E24" s="2">
        <f>E127</f>
        <v>0</v>
      </c>
      <c r="F24" s="2">
        <f t="shared" ref="F24:N24" si="17">F127</f>
        <v>0</v>
      </c>
      <c r="G24" s="2">
        <f t="shared" ref="G24" si="18">G127</f>
        <v>0</v>
      </c>
      <c r="H24" s="2">
        <f t="shared" si="17"/>
        <v>0</v>
      </c>
      <c r="I24" s="2">
        <f t="shared" si="17"/>
        <v>0</v>
      </c>
      <c r="J24" s="2">
        <f t="shared" si="17"/>
        <v>0</v>
      </c>
      <c r="K24" s="2">
        <f t="shared" si="17"/>
        <v>0</v>
      </c>
      <c r="L24" s="2">
        <f t="shared" ref="L24" si="19">L127</f>
        <v>0</v>
      </c>
      <c r="M24" s="2">
        <f t="shared" si="17"/>
        <v>0</v>
      </c>
      <c r="N24" s="2">
        <f t="shared" si="17"/>
        <v>0</v>
      </c>
      <c r="O24" s="33"/>
      <c r="P24" s="2">
        <f t="shared" ref="P24" si="20">P127</f>
        <v>0</v>
      </c>
      <c r="Q24" s="33"/>
      <c r="R24" s="2">
        <f t="shared" ref="R24" si="21">R127</f>
        <v>0</v>
      </c>
      <c r="S24" s="33"/>
      <c r="T24" s="2">
        <f t="shared" ref="T24" si="22">T127</f>
        <v>0</v>
      </c>
      <c r="U24" s="33"/>
      <c r="V24" s="2">
        <f t="shared" ref="V24" si="23">V127</f>
        <v>0</v>
      </c>
      <c r="W24" s="33"/>
      <c r="X24" s="18"/>
    </row>
    <row r="25" spans="1:24" s="6" customFormat="1" ht="25.5" x14ac:dyDescent="0.25">
      <c r="A25" s="18" t="s">
        <v>31</v>
      </c>
      <c r="B25" s="19" t="s">
        <v>32</v>
      </c>
      <c r="C25" s="18" t="s">
        <v>17</v>
      </c>
      <c r="D25" s="2">
        <f>D132</f>
        <v>0</v>
      </c>
      <c r="E25" s="2">
        <f>E132</f>
        <v>0</v>
      </c>
      <c r="F25" s="2">
        <f t="shared" ref="F25:N25" si="24">F132</f>
        <v>0</v>
      </c>
      <c r="G25" s="2">
        <f t="shared" ref="G25" si="25">G132</f>
        <v>0</v>
      </c>
      <c r="H25" s="2">
        <f t="shared" si="24"/>
        <v>0</v>
      </c>
      <c r="I25" s="2">
        <f t="shared" si="24"/>
        <v>0.121</v>
      </c>
      <c r="J25" s="2">
        <f t="shared" si="24"/>
        <v>0</v>
      </c>
      <c r="K25" s="2">
        <f t="shared" si="24"/>
        <v>0</v>
      </c>
      <c r="L25" s="2">
        <f t="shared" ref="L25" si="26">L132</f>
        <v>0.121</v>
      </c>
      <c r="M25" s="2">
        <f t="shared" si="24"/>
        <v>0</v>
      </c>
      <c r="N25" s="2">
        <f t="shared" si="24"/>
        <v>0.121</v>
      </c>
      <c r="O25" s="33"/>
      <c r="P25" s="2">
        <f t="shared" ref="P25" si="27">P132</f>
        <v>0</v>
      </c>
      <c r="Q25" s="33"/>
      <c r="R25" s="2">
        <f t="shared" ref="R25" si="28">R132</f>
        <v>0</v>
      </c>
      <c r="S25" s="33"/>
      <c r="T25" s="2">
        <f t="shared" ref="T25" si="29">T132</f>
        <v>0.121</v>
      </c>
      <c r="U25" s="33"/>
      <c r="V25" s="2">
        <f t="shared" ref="V25" si="30">V132</f>
        <v>0</v>
      </c>
      <c r="W25" s="33"/>
      <c r="X25" s="18"/>
    </row>
    <row r="26" spans="1:24" s="6" customFormat="1" ht="38.25" x14ac:dyDescent="0.25">
      <c r="A26" s="18" t="s">
        <v>33</v>
      </c>
      <c r="B26" s="19" t="s">
        <v>34</v>
      </c>
      <c r="C26" s="18" t="s">
        <v>17</v>
      </c>
      <c r="D26" s="2">
        <f>D143</f>
        <v>0</v>
      </c>
      <c r="E26" s="2">
        <f>E143</f>
        <v>0</v>
      </c>
      <c r="F26" s="2">
        <f t="shared" ref="F26:N26" si="31">F143</f>
        <v>0</v>
      </c>
      <c r="G26" s="2">
        <f t="shared" ref="G26" si="32">G143</f>
        <v>0</v>
      </c>
      <c r="H26" s="2">
        <f t="shared" si="31"/>
        <v>0</v>
      </c>
      <c r="I26" s="2">
        <f t="shared" si="31"/>
        <v>0</v>
      </c>
      <c r="J26" s="2">
        <f t="shared" si="31"/>
        <v>0</v>
      </c>
      <c r="K26" s="2">
        <f t="shared" si="31"/>
        <v>0</v>
      </c>
      <c r="L26" s="2">
        <f t="shared" ref="L26" si="33">L143</f>
        <v>0</v>
      </c>
      <c r="M26" s="2">
        <f t="shared" si="31"/>
        <v>0</v>
      </c>
      <c r="N26" s="2">
        <f t="shared" si="31"/>
        <v>0</v>
      </c>
      <c r="O26" s="33"/>
      <c r="P26" s="2">
        <f t="shared" ref="P26" si="34">P143</f>
        <v>0</v>
      </c>
      <c r="Q26" s="33"/>
      <c r="R26" s="2">
        <f t="shared" ref="R26" si="35">R143</f>
        <v>0</v>
      </c>
      <c r="S26" s="33"/>
      <c r="T26" s="2">
        <f t="shared" ref="T26" si="36">T143</f>
        <v>0</v>
      </c>
      <c r="U26" s="33"/>
      <c r="V26" s="2">
        <f t="shared" ref="V26" si="37">V143</f>
        <v>0</v>
      </c>
      <c r="W26" s="33"/>
      <c r="X26" s="18"/>
    </row>
    <row r="27" spans="1:24" s="6" customFormat="1" ht="25.5" x14ac:dyDescent="0.25">
      <c r="A27" s="18" t="s">
        <v>35</v>
      </c>
      <c r="B27" s="19" t="s">
        <v>36</v>
      </c>
      <c r="C27" s="18" t="s">
        <v>17</v>
      </c>
      <c r="D27" s="2">
        <f>D145</f>
        <v>12.256599999999999</v>
      </c>
      <c r="E27" s="2">
        <f>E145</f>
        <v>0</v>
      </c>
      <c r="F27" s="2">
        <f t="shared" ref="F27:N27" si="38">F145</f>
        <v>0</v>
      </c>
      <c r="G27" s="2">
        <f t="shared" ref="G27" si="39">G145</f>
        <v>12.256599999999999</v>
      </c>
      <c r="H27" s="2">
        <f t="shared" si="38"/>
        <v>0</v>
      </c>
      <c r="I27" s="2">
        <f t="shared" si="38"/>
        <v>0.26690000000000003</v>
      </c>
      <c r="J27" s="2">
        <f t="shared" si="38"/>
        <v>0</v>
      </c>
      <c r="K27" s="2">
        <f t="shared" si="38"/>
        <v>0</v>
      </c>
      <c r="L27" s="2">
        <f t="shared" ref="L27" si="40">L145</f>
        <v>0.26690000000000003</v>
      </c>
      <c r="M27" s="2">
        <f t="shared" si="38"/>
        <v>0</v>
      </c>
      <c r="N27" s="2">
        <f t="shared" si="38"/>
        <v>-11.989699999999999</v>
      </c>
      <c r="O27" s="33"/>
      <c r="P27" s="2">
        <f t="shared" ref="P27" si="41">P145</f>
        <v>0</v>
      </c>
      <c r="Q27" s="33"/>
      <c r="R27" s="2">
        <f t="shared" ref="R27" si="42">R145</f>
        <v>0</v>
      </c>
      <c r="S27" s="33"/>
      <c r="T27" s="2">
        <f t="shared" ref="T27" si="43">T145</f>
        <v>-11.989699999999999</v>
      </c>
      <c r="U27" s="33"/>
      <c r="V27" s="2">
        <f t="shared" ref="V27" si="44">V145</f>
        <v>0</v>
      </c>
      <c r="W27" s="33"/>
      <c r="X27" s="18"/>
    </row>
    <row r="28" spans="1:24" s="6" customFormat="1" x14ac:dyDescent="0.25">
      <c r="A28" s="20"/>
      <c r="B28" s="21"/>
      <c r="C28" s="20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4"/>
      <c r="P28" s="3"/>
      <c r="Q28" s="34"/>
      <c r="R28" s="3"/>
      <c r="S28" s="34"/>
      <c r="T28" s="3"/>
      <c r="U28" s="34"/>
      <c r="V28" s="3"/>
      <c r="W28" s="34"/>
      <c r="X28" s="20"/>
    </row>
    <row r="29" spans="1:24" s="6" customFormat="1" x14ac:dyDescent="0.25">
      <c r="A29" s="18" t="s">
        <v>37</v>
      </c>
      <c r="B29" s="19" t="s">
        <v>38</v>
      </c>
      <c r="C29" s="18" t="s">
        <v>17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3"/>
      <c r="P29" s="2"/>
      <c r="Q29" s="33"/>
      <c r="R29" s="2"/>
      <c r="S29" s="33"/>
      <c r="T29" s="2"/>
      <c r="U29" s="33"/>
      <c r="V29" s="2"/>
      <c r="W29" s="33"/>
      <c r="X29" s="18"/>
    </row>
    <row r="30" spans="1:24" s="6" customFormat="1" ht="25.5" x14ac:dyDescent="0.25">
      <c r="A30" s="18" t="s">
        <v>18</v>
      </c>
      <c r="B30" s="19" t="s">
        <v>39</v>
      </c>
      <c r="C30" s="18" t="s">
        <v>17</v>
      </c>
      <c r="D30" s="2">
        <f t="shared" ref="D30:N30" si="45">D31+D40+D45+D60</f>
        <v>8.0313999999999997</v>
      </c>
      <c r="E30" s="2">
        <f t="shared" si="45"/>
        <v>0</v>
      </c>
      <c r="F30" s="2">
        <f t="shared" si="45"/>
        <v>0</v>
      </c>
      <c r="G30" s="2">
        <f t="shared" si="45"/>
        <v>8.0313999999999997</v>
      </c>
      <c r="H30" s="2">
        <f t="shared" si="45"/>
        <v>0</v>
      </c>
      <c r="I30" s="2">
        <f t="shared" si="45"/>
        <v>18.0335</v>
      </c>
      <c r="J30" s="2">
        <f t="shared" si="45"/>
        <v>0</v>
      </c>
      <c r="K30" s="2">
        <f t="shared" si="45"/>
        <v>0</v>
      </c>
      <c r="L30" s="2">
        <f t="shared" si="45"/>
        <v>18.0335</v>
      </c>
      <c r="M30" s="2">
        <f t="shared" si="45"/>
        <v>0</v>
      </c>
      <c r="N30" s="2">
        <f t="shared" si="45"/>
        <v>10.0021</v>
      </c>
      <c r="O30" s="33"/>
      <c r="P30" s="2">
        <f>P31+P40+P45+P60</f>
        <v>0</v>
      </c>
      <c r="Q30" s="33"/>
      <c r="R30" s="2">
        <f>R31+R40+R45+R60</f>
        <v>0</v>
      </c>
      <c r="S30" s="33"/>
      <c r="T30" s="2">
        <f>T31+T40+T45+T60</f>
        <v>10.0021</v>
      </c>
      <c r="U30" s="33"/>
      <c r="V30" s="2">
        <f>V31+V40+V45+V60</f>
        <v>0</v>
      </c>
      <c r="W30" s="33"/>
      <c r="X30" s="18"/>
    </row>
    <row r="31" spans="1:24" s="6" customFormat="1" ht="38.25" x14ac:dyDescent="0.25">
      <c r="A31" s="22" t="s">
        <v>40</v>
      </c>
      <c r="B31" s="23" t="s">
        <v>41</v>
      </c>
      <c r="C31" s="20" t="s">
        <v>17</v>
      </c>
      <c r="D31" s="3">
        <f t="shared" ref="D31:N31" si="46">D32+D35+D38</f>
        <v>8.0313999999999997</v>
      </c>
      <c r="E31" s="3">
        <f t="shared" si="46"/>
        <v>0</v>
      </c>
      <c r="F31" s="3">
        <f t="shared" si="46"/>
        <v>0</v>
      </c>
      <c r="G31" s="3">
        <f t="shared" si="46"/>
        <v>8.0313999999999997</v>
      </c>
      <c r="H31" s="3">
        <f t="shared" si="46"/>
        <v>0</v>
      </c>
      <c r="I31" s="3">
        <f t="shared" si="46"/>
        <v>18.0335</v>
      </c>
      <c r="J31" s="3">
        <f t="shared" si="46"/>
        <v>0</v>
      </c>
      <c r="K31" s="3">
        <f t="shared" si="46"/>
        <v>0</v>
      </c>
      <c r="L31" s="3">
        <f t="shared" si="46"/>
        <v>18.0335</v>
      </c>
      <c r="M31" s="3">
        <f t="shared" si="46"/>
        <v>0</v>
      </c>
      <c r="N31" s="3">
        <f t="shared" si="46"/>
        <v>10.0021</v>
      </c>
      <c r="O31" s="34"/>
      <c r="P31" s="3">
        <f>P32+P35+P38</f>
        <v>0</v>
      </c>
      <c r="Q31" s="34"/>
      <c r="R31" s="3">
        <f>R32+R35+R38</f>
        <v>0</v>
      </c>
      <c r="S31" s="34"/>
      <c r="T31" s="3">
        <f>T32+T35+T38</f>
        <v>10.0021</v>
      </c>
      <c r="U31" s="34"/>
      <c r="V31" s="3">
        <f>V32+V35+V38</f>
        <v>0</v>
      </c>
      <c r="W31" s="34"/>
      <c r="X31" s="20"/>
    </row>
    <row r="32" spans="1:24" s="6" customFormat="1" ht="63.75" x14ac:dyDescent="0.25">
      <c r="A32" s="22" t="s">
        <v>42</v>
      </c>
      <c r="B32" s="23" t="s">
        <v>43</v>
      </c>
      <c r="C32" s="20" t="s">
        <v>17</v>
      </c>
      <c r="D32" s="3">
        <f t="shared" ref="D32:N32" si="47">SUM(D33:D34)</f>
        <v>4.6463999999999999</v>
      </c>
      <c r="E32" s="3">
        <f t="shared" si="47"/>
        <v>0</v>
      </c>
      <c r="F32" s="3">
        <f t="shared" si="47"/>
        <v>0</v>
      </c>
      <c r="G32" s="3">
        <f t="shared" si="47"/>
        <v>4.6463999999999999</v>
      </c>
      <c r="H32" s="3">
        <f t="shared" si="47"/>
        <v>0</v>
      </c>
      <c r="I32" s="3">
        <f t="shared" si="47"/>
        <v>4.9543999999999997</v>
      </c>
      <c r="J32" s="3">
        <f t="shared" si="47"/>
        <v>0</v>
      </c>
      <c r="K32" s="3">
        <f t="shared" si="47"/>
        <v>0</v>
      </c>
      <c r="L32" s="3">
        <f t="shared" si="47"/>
        <v>4.9543999999999997</v>
      </c>
      <c r="M32" s="3">
        <f t="shared" si="47"/>
        <v>0</v>
      </c>
      <c r="N32" s="3">
        <f t="shared" si="47"/>
        <v>0.30799999999999983</v>
      </c>
      <c r="O32" s="34"/>
      <c r="P32" s="3">
        <f>SUM(P33:P34)</f>
        <v>0</v>
      </c>
      <c r="Q32" s="34"/>
      <c r="R32" s="3">
        <f>SUM(R33:R34)</f>
        <v>0</v>
      </c>
      <c r="S32" s="34"/>
      <c r="T32" s="3">
        <f>SUM(T33:T34)</f>
        <v>0.30799999999999983</v>
      </c>
      <c r="U32" s="34"/>
      <c r="V32" s="3">
        <f>SUM(V33:V34)</f>
        <v>0</v>
      </c>
      <c r="W32" s="34"/>
      <c r="X32" s="20"/>
    </row>
    <row r="33" spans="1:24" s="6" customFormat="1" ht="63.75" x14ac:dyDescent="0.25">
      <c r="A33" s="24" t="s">
        <v>42</v>
      </c>
      <c r="B33" s="27" t="s">
        <v>128</v>
      </c>
      <c r="C33" s="26" t="s">
        <v>17</v>
      </c>
      <c r="D33" s="4">
        <f>IF(ISERROR(E33+F33+G33+H33),"нд",E33+F33+G33+H33)</f>
        <v>4.6463999999999999</v>
      </c>
      <c r="E33" s="4">
        <v>0</v>
      </c>
      <c r="F33" s="4">
        <v>0</v>
      </c>
      <c r="G33" s="4">
        <v>4.6463999999999999</v>
      </c>
      <c r="H33" s="4">
        <v>0</v>
      </c>
      <c r="I33" s="4">
        <f>SUM(J33:M33)</f>
        <v>4.9543999999999997</v>
      </c>
      <c r="J33" s="4">
        <v>0</v>
      </c>
      <c r="K33" s="4">
        <v>0</v>
      </c>
      <c r="L33" s="4">
        <v>4.9543999999999997</v>
      </c>
      <c r="M33" s="4">
        <v>0</v>
      </c>
      <c r="N33" s="4">
        <f>IF(ISERROR(P33+R33+T33+V33),"нд",P33+R33+T33+V33)</f>
        <v>0.30799999999999983</v>
      </c>
      <c r="O33" s="35">
        <f>IF(N33="нд","нд",IFERROR(N33/D33*100,IF(I33&gt;0,100,0)))</f>
        <v>6.6287878787878753</v>
      </c>
      <c r="P33" s="4">
        <f>IF(ISERROR(J33-E33),"нд",J33-E33)</f>
        <v>0</v>
      </c>
      <c r="Q33" s="35">
        <f>IF(P33="нд","нд",IFERROR(P33/E33*100,IF(J33&gt;0,100,0)))</f>
        <v>0</v>
      </c>
      <c r="R33" s="4">
        <f>IF(ISERROR(K33-F33),"нд",K33-F33)</f>
        <v>0</v>
      </c>
      <c r="S33" s="35">
        <f>IF(R33="нд","нд",IFERROR(R33/F33*100,IF(K33&gt;0,100,0)))</f>
        <v>0</v>
      </c>
      <c r="T33" s="4">
        <f>IF(ISERROR(L33-G33),"нд",L33-G33)</f>
        <v>0.30799999999999983</v>
      </c>
      <c r="U33" s="35">
        <f>IF(T33="нд","нд",IFERROR(T33/G33*100,IF(L33&gt;0,100,0)))</f>
        <v>6.6287878787878753</v>
      </c>
      <c r="V33" s="4">
        <f>IF(ISERROR(M33-H33),"нд",M33-H33)</f>
        <v>0</v>
      </c>
      <c r="W33" s="35">
        <f>IF(V33="нд","нд",IFERROR(V33/H33*100,IF(M33&gt;0,100,0)))</f>
        <v>0</v>
      </c>
      <c r="X33" s="39"/>
    </row>
    <row r="34" spans="1:24" s="6" customFormat="1" x14ac:dyDescent="0.25">
      <c r="A34" s="22" t="s">
        <v>19</v>
      </c>
      <c r="B34" s="23" t="s">
        <v>19</v>
      </c>
      <c r="C34" s="2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4"/>
      <c r="P34" s="3"/>
      <c r="Q34" s="34"/>
      <c r="R34" s="3"/>
      <c r="S34" s="34"/>
      <c r="T34" s="3"/>
      <c r="U34" s="34"/>
      <c r="V34" s="3"/>
      <c r="W34" s="34"/>
      <c r="X34" s="20"/>
    </row>
    <row r="35" spans="1:24" s="6" customFormat="1" ht="63.75" x14ac:dyDescent="0.25">
      <c r="A35" s="22" t="s">
        <v>44</v>
      </c>
      <c r="B35" s="23" t="s">
        <v>45</v>
      </c>
      <c r="C35" s="20" t="s">
        <v>17</v>
      </c>
      <c r="D35" s="3">
        <f t="shared" ref="D35:N35" si="48">SUM(D36:D37)</f>
        <v>3.3849999999999998</v>
      </c>
      <c r="E35" s="3">
        <f t="shared" si="48"/>
        <v>0</v>
      </c>
      <c r="F35" s="3">
        <f t="shared" si="48"/>
        <v>0</v>
      </c>
      <c r="G35" s="3">
        <f t="shared" si="48"/>
        <v>3.3849999999999998</v>
      </c>
      <c r="H35" s="3">
        <f t="shared" si="48"/>
        <v>0</v>
      </c>
      <c r="I35" s="3">
        <f t="shared" si="48"/>
        <v>13.0791</v>
      </c>
      <c r="J35" s="3">
        <f t="shared" si="48"/>
        <v>0</v>
      </c>
      <c r="K35" s="3">
        <f t="shared" si="48"/>
        <v>0</v>
      </c>
      <c r="L35" s="3">
        <f t="shared" si="48"/>
        <v>13.0791</v>
      </c>
      <c r="M35" s="3">
        <f t="shared" si="48"/>
        <v>0</v>
      </c>
      <c r="N35" s="3">
        <f t="shared" si="48"/>
        <v>9.6941000000000006</v>
      </c>
      <c r="O35" s="3"/>
      <c r="P35" s="3">
        <f>SUM(P36:P37)</f>
        <v>0</v>
      </c>
      <c r="Q35" s="3"/>
      <c r="R35" s="3">
        <f>SUM(R36:R37)</f>
        <v>0</v>
      </c>
      <c r="S35" s="3"/>
      <c r="T35" s="3">
        <f>SUM(T36:T37)</f>
        <v>9.6941000000000006</v>
      </c>
      <c r="U35" s="3"/>
      <c r="V35" s="3">
        <f>SUM(V36:V37)</f>
        <v>0</v>
      </c>
      <c r="W35" s="3"/>
      <c r="X35" s="20"/>
    </row>
    <row r="36" spans="1:24" s="6" customFormat="1" ht="63.75" x14ac:dyDescent="0.25">
      <c r="A36" s="24" t="s">
        <v>44</v>
      </c>
      <c r="B36" s="27" t="s">
        <v>129</v>
      </c>
      <c r="C36" s="26" t="s">
        <v>17</v>
      </c>
      <c r="D36" s="4">
        <f t="shared" ref="D36" si="49">IF(ISERROR(E36+F36+G36+H36),"нд",E36+F36+G36+H36)</f>
        <v>3.3849999999999998</v>
      </c>
      <c r="E36" s="4">
        <v>0</v>
      </c>
      <c r="F36" s="4">
        <v>0</v>
      </c>
      <c r="G36" s="4">
        <v>3.3849999999999998</v>
      </c>
      <c r="H36" s="4">
        <v>0</v>
      </c>
      <c r="I36" s="4">
        <f t="shared" ref="I36" si="50">SUM(J36:M36)</f>
        <v>13.0791</v>
      </c>
      <c r="J36" s="4">
        <v>0</v>
      </c>
      <c r="K36" s="4">
        <v>0</v>
      </c>
      <c r="L36" s="4">
        <v>13.0791</v>
      </c>
      <c r="M36" s="4">
        <v>0</v>
      </c>
      <c r="N36" s="4">
        <f>IF(ISERROR(P36+R36+T36+V36),"нд",P36+R36+T36+V36)</f>
        <v>9.6941000000000006</v>
      </c>
      <c r="O36" s="35">
        <f>IF(N36="нд","нд",IFERROR(N36/D36*100,IF(I36&gt;0,100,0)))</f>
        <v>286.38404726735598</v>
      </c>
      <c r="P36" s="4">
        <f t="shared" ref="P36" si="51">IF(ISERROR(J36-E36),"нд",J36-E36)</f>
        <v>0</v>
      </c>
      <c r="Q36" s="35">
        <f t="shared" ref="Q36" si="52">IF(P36="нд","нд",IFERROR(P36/E36*100,IF(J36&gt;0,100,0)))</f>
        <v>0</v>
      </c>
      <c r="R36" s="4">
        <f t="shared" ref="R36" si="53">IF(ISERROR(K36-F36),"нд",K36-F36)</f>
        <v>0</v>
      </c>
      <c r="S36" s="35">
        <f t="shared" ref="S36" si="54">IF(R36="нд","нд",IFERROR(R36/F36*100,IF(K36&gt;0,100,0)))</f>
        <v>0</v>
      </c>
      <c r="T36" s="4">
        <f t="shared" ref="T36" si="55">IF(ISERROR(L36-G36),"нд",L36-G36)</f>
        <v>9.6941000000000006</v>
      </c>
      <c r="U36" s="35">
        <f t="shared" ref="U36" si="56">IF(T36="нд","нд",IFERROR(T36/G36*100,IF(L36&gt;0,100,0)))</f>
        <v>286.38404726735598</v>
      </c>
      <c r="V36" s="4">
        <f t="shared" ref="V36" si="57">IF(ISERROR(M36-H36),"нд",M36-H36)</f>
        <v>0</v>
      </c>
      <c r="W36" s="35">
        <f t="shared" ref="W36" si="58">IF(V36="нд","нд",IFERROR(V36/H36*100,IF(M36&gt;0,100,0)))</f>
        <v>0</v>
      </c>
      <c r="X36" s="39" t="s">
        <v>216</v>
      </c>
    </row>
    <row r="37" spans="1:24" s="6" customFormat="1" x14ac:dyDescent="0.25">
      <c r="A37" s="22" t="s">
        <v>19</v>
      </c>
      <c r="B37" s="23" t="s">
        <v>19</v>
      </c>
      <c r="C37" s="20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4"/>
      <c r="P37" s="3"/>
      <c r="Q37" s="34"/>
      <c r="R37" s="3"/>
      <c r="S37" s="34"/>
      <c r="T37" s="3"/>
      <c r="U37" s="34"/>
      <c r="V37" s="3"/>
      <c r="W37" s="34"/>
      <c r="X37" s="20"/>
    </row>
    <row r="38" spans="1:24" s="6" customFormat="1" ht="51" x14ac:dyDescent="0.25">
      <c r="A38" s="22" t="s">
        <v>46</v>
      </c>
      <c r="B38" s="23" t="s">
        <v>47</v>
      </c>
      <c r="C38" s="20" t="s">
        <v>17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4"/>
      <c r="P38" s="3">
        <v>0</v>
      </c>
      <c r="Q38" s="34"/>
      <c r="R38" s="3">
        <v>0</v>
      </c>
      <c r="S38" s="34"/>
      <c r="T38" s="3">
        <v>0</v>
      </c>
      <c r="U38" s="34"/>
      <c r="V38" s="3">
        <v>0</v>
      </c>
      <c r="W38" s="34"/>
      <c r="X38" s="20"/>
    </row>
    <row r="39" spans="1:24" s="6" customFormat="1" x14ac:dyDescent="0.25">
      <c r="A39" s="22" t="s">
        <v>19</v>
      </c>
      <c r="B39" s="23" t="s">
        <v>19</v>
      </c>
      <c r="C39" s="2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4"/>
      <c r="P39" s="3"/>
      <c r="Q39" s="34"/>
      <c r="R39" s="3"/>
      <c r="S39" s="34"/>
      <c r="T39" s="3"/>
      <c r="U39" s="34"/>
      <c r="V39" s="3"/>
      <c r="W39" s="34"/>
      <c r="X39" s="20"/>
    </row>
    <row r="40" spans="1:24" s="6" customFormat="1" ht="38.25" x14ac:dyDescent="0.25">
      <c r="A40" s="22" t="s">
        <v>48</v>
      </c>
      <c r="B40" s="23" t="s">
        <v>49</v>
      </c>
      <c r="C40" s="20" t="s">
        <v>17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4"/>
      <c r="P40" s="3">
        <v>0</v>
      </c>
      <c r="Q40" s="34"/>
      <c r="R40" s="3">
        <v>0</v>
      </c>
      <c r="S40" s="34"/>
      <c r="T40" s="3">
        <v>0</v>
      </c>
      <c r="U40" s="34"/>
      <c r="V40" s="3">
        <v>0</v>
      </c>
      <c r="W40" s="34"/>
      <c r="X40" s="20"/>
    </row>
    <row r="41" spans="1:24" s="6" customFormat="1" ht="63.75" x14ac:dyDescent="0.25">
      <c r="A41" s="22" t="s">
        <v>50</v>
      </c>
      <c r="B41" s="23" t="s">
        <v>51</v>
      </c>
      <c r="C41" s="20" t="s">
        <v>17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4"/>
      <c r="P41" s="3">
        <v>0</v>
      </c>
      <c r="Q41" s="34"/>
      <c r="R41" s="3">
        <v>0</v>
      </c>
      <c r="S41" s="34"/>
      <c r="T41" s="3">
        <v>0</v>
      </c>
      <c r="U41" s="34"/>
      <c r="V41" s="3">
        <v>0</v>
      </c>
      <c r="W41" s="34"/>
      <c r="X41" s="20"/>
    </row>
    <row r="42" spans="1:24" s="6" customFormat="1" x14ac:dyDescent="0.25">
      <c r="A42" s="22" t="s">
        <v>19</v>
      </c>
      <c r="B42" s="23" t="s">
        <v>19</v>
      </c>
      <c r="C42" s="20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4"/>
      <c r="P42" s="3"/>
      <c r="Q42" s="34"/>
      <c r="R42" s="3"/>
      <c r="S42" s="34"/>
      <c r="T42" s="3"/>
      <c r="U42" s="34"/>
      <c r="V42" s="3"/>
      <c r="W42" s="34"/>
      <c r="X42" s="20"/>
    </row>
    <row r="43" spans="1:24" s="6" customFormat="1" ht="38.25" x14ac:dyDescent="0.25">
      <c r="A43" s="22" t="s">
        <v>52</v>
      </c>
      <c r="B43" s="23" t="s">
        <v>53</v>
      </c>
      <c r="C43" s="20" t="s">
        <v>17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4"/>
      <c r="P43" s="3">
        <v>0</v>
      </c>
      <c r="Q43" s="34"/>
      <c r="R43" s="3">
        <v>0</v>
      </c>
      <c r="S43" s="34"/>
      <c r="T43" s="3">
        <v>0</v>
      </c>
      <c r="U43" s="34"/>
      <c r="V43" s="3">
        <v>0</v>
      </c>
      <c r="W43" s="34"/>
      <c r="X43" s="20"/>
    </row>
    <row r="44" spans="1:24" s="6" customFormat="1" x14ac:dyDescent="0.25">
      <c r="A44" s="22" t="s">
        <v>19</v>
      </c>
      <c r="B44" s="23" t="s">
        <v>19</v>
      </c>
      <c r="C44" s="20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4"/>
      <c r="P44" s="3"/>
      <c r="Q44" s="34"/>
      <c r="R44" s="3"/>
      <c r="S44" s="34"/>
      <c r="T44" s="3"/>
      <c r="U44" s="34"/>
      <c r="V44" s="3"/>
      <c r="W44" s="34"/>
      <c r="X44" s="20"/>
    </row>
    <row r="45" spans="1:24" s="6" customFormat="1" ht="51" x14ac:dyDescent="0.25">
      <c r="A45" s="22" t="s">
        <v>54</v>
      </c>
      <c r="B45" s="23" t="s">
        <v>55</v>
      </c>
      <c r="C45" s="20" t="s">
        <v>17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4"/>
      <c r="P45" s="3">
        <v>0</v>
      </c>
      <c r="Q45" s="34"/>
      <c r="R45" s="3">
        <v>0</v>
      </c>
      <c r="S45" s="34"/>
      <c r="T45" s="3">
        <v>0</v>
      </c>
      <c r="U45" s="34"/>
      <c r="V45" s="3">
        <v>0</v>
      </c>
      <c r="W45" s="34"/>
      <c r="X45" s="20"/>
    </row>
    <row r="46" spans="1:24" s="6" customFormat="1" ht="38.25" x14ac:dyDescent="0.25">
      <c r="A46" s="22" t="s">
        <v>56</v>
      </c>
      <c r="B46" s="23" t="s">
        <v>57</v>
      </c>
      <c r="C46" s="20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4"/>
      <c r="P46" s="3">
        <v>0</v>
      </c>
      <c r="Q46" s="34"/>
      <c r="R46" s="3">
        <v>0</v>
      </c>
      <c r="S46" s="34"/>
      <c r="T46" s="3">
        <v>0</v>
      </c>
      <c r="U46" s="34"/>
      <c r="V46" s="3">
        <v>0</v>
      </c>
      <c r="W46" s="34"/>
      <c r="X46" s="20"/>
    </row>
    <row r="47" spans="1:24" s="6" customFormat="1" ht="102" x14ac:dyDescent="0.25">
      <c r="A47" s="22" t="s">
        <v>56</v>
      </c>
      <c r="B47" s="23" t="s">
        <v>58</v>
      </c>
      <c r="C47" s="20" t="s">
        <v>17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4"/>
      <c r="P47" s="3">
        <v>0</v>
      </c>
      <c r="Q47" s="34"/>
      <c r="R47" s="3">
        <v>0</v>
      </c>
      <c r="S47" s="34"/>
      <c r="T47" s="3">
        <v>0</v>
      </c>
      <c r="U47" s="34"/>
      <c r="V47" s="3">
        <v>0</v>
      </c>
      <c r="W47" s="34"/>
      <c r="X47" s="20"/>
    </row>
    <row r="48" spans="1:24" s="6" customFormat="1" x14ac:dyDescent="0.25">
      <c r="A48" s="22" t="s">
        <v>19</v>
      </c>
      <c r="B48" s="23" t="s">
        <v>19</v>
      </c>
      <c r="C48" s="2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4"/>
      <c r="P48" s="3"/>
      <c r="Q48" s="34"/>
      <c r="R48" s="3"/>
      <c r="S48" s="34"/>
      <c r="T48" s="3"/>
      <c r="U48" s="34"/>
      <c r="V48" s="3"/>
      <c r="W48" s="34"/>
      <c r="X48" s="20"/>
    </row>
    <row r="49" spans="1:24" s="6" customFormat="1" ht="89.25" x14ac:dyDescent="0.25">
      <c r="A49" s="22" t="s">
        <v>56</v>
      </c>
      <c r="B49" s="23" t="s">
        <v>59</v>
      </c>
      <c r="C49" s="20" t="s">
        <v>17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4"/>
      <c r="P49" s="3">
        <v>0</v>
      </c>
      <c r="Q49" s="34"/>
      <c r="R49" s="3">
        <v>0</v>
      </c>
      <c r="S49" s="34"/>
      <c r="T49" s="3">
        <v>0</v>
      </c>
      <c r="U49" s="34"/>
      <c r="V49" s="3">
        <v>0</v>
      </c>
      <c r="W49" s="34"/>
      <c r="X49" s="20"/>
    </row>
    <row r="50" spans="1:24" s="6" customFormat="1" x14ac:dyDescent="0.25">
      <c r="A50" s="22" t="s">
        <v>19</v>
      </c>
      <c r="B50" s="23" t="s">
        <v>19</v>
      </c>
      <c r="C50" s="20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4"/>
      <c r="P50" s="3"/>
      <c r="Q50" s="34"/>
      <c r="R50" s="3"/>
      <c r="S50" s="34"/>
      <c r="T50" s="3"/>
      <c r="U50" s="34"/>
      <c r="V50" s="3"/>
      <c r="W50" s="34"/>
      <c r="X50" s="20"/>
    </row>
    <row r="51" spans="1:24" s="6" customFormat="1" ht="89.25" x14ac:dyDescent="0.25">
      <c r="A51" s="22" t="s">
        <v>56</v>
      </c>
      <c r="B51" s="23" t="s">
        <v>60</v>
      </c>
      <c r="C51" s="20" t="s">
        <v>17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4"/>
      <c r="P51" s="3">
        <v>0</v>
      </c>
      <c r="Q51" s="34"/>
      <c r="R51" s="3">
        <v>0</v>
      </c>
      <c r="S51" s="34"/>
      <c r="T51" s="3">
        <v>0</v>
      </c>
      <c r="U51" s="34"/>
      <c r="V51" s="3">
        <v>0</v>
      </c>
      <c r="W51" s="34"/>
      <c r="X51" s="20"/>
    </row>
    <row r="52" spans="1:24" s="6" customFormat="1" x14ac:dyDescent="0.25">
      <c r="A52" s="22" t="s">
        <v>19</v>
      </c>
      <c r="B52" s="23" t="s">
        <v>19</v>
      </c>
      <c r="C52" s="20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4"/>
      <c r="P52" s="3"/>
      <c r="Q52" s="34"/>
      <c r="R52" s="3"/>
      <c r="S52" s="34"/>
      <c r="T52" s="3"/>
      <c r="U52" s="34"/>
      <c r="V52" s="3"/>
      <c r="W52" s="34"/>
      <c r="X52" s="20"/>
    </row>
    <row r="53" spans="1:24" s="6" customFormat="1" ht="38.25" x14ac:dyDescent="0.25">
      <c r="A53" s="22" t="s">
        <v>61</v>
      </c>
      <c r="B53" s="23" t="s">
        <v>57</v>
      </c>
      <c r="C53" s="20" t="s">
        <v>17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4"/>
      <c r="P53" s="3">
        <v>0</v>
      </c>
      <c r="Q53" s="34"/>
      <c r="R53" s="3">
        <v>0</v>
      </c>
      <c r="S53" s="34"/>
      <c r="T53" s="3">
        <v>0</v>
      </c>
      <c r="U53" s="34"/>
      <c r="V53" s="3">
        <v>0</v>
      </c>
      <c r="W53" s="34"/>
      <c r="X53" s="20"/>
    </row>
    <row r="54" spans="1:24" s="6" customFormat="1" ht="102" x14ac:dyDescent="0.25">
      <c r="A54" s="22" t="s">
        <v>61</v>
      </c>
      <c r="B54" s="23" t="s">
        <v>58</v>
      </c>
      <c r="C54" s="20" t="s">
        <v>17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4"/>
      <c r="P54" s="3">
        <v>0</v>
      </c>
      <c r="Q54" s="34"/>
      <c r="R54" s="3">
        <v>0</v>
      </c>
      <c r="S54" s="34"/>
      <c r="T54" s="3">
        <v>0</v>
      </c>
      <c r="U54" s="34"/>
      <c r="V54" s="3">
        <v>0</v>
      </c>
      <c r="W54" s="34"/>
      <c r="X54" s="20"/>
    </row>
    <row r="55" spans="1:24" s="6" customFormat="1" x14ac:dyDescent="0.25">
      <c r="A55" s="22" t="s">
        <v>19</v>
      </c>
      <c r="B55" s="23" t="s">
        <v>19</v>
      </c>
      <c r="C55" s="20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4"/>
      <c r="P55" s="3"/>
      <c r="Q55" s="34"/>
      <c r="R55" s="3"/>
      <c r="S55" s="34"/>
      <c r="T55" s="3"/>
      <c r="U55" s="34"/>
      <c r="V55" s="3"/>
      <c r="W55" s="34"/>
      <c r="X55" s="20"/>
    </row>
    <row r="56" spans="1:24" s="6" customFormat="1" ht="89.25" x14ac:dyDescent="0.25">
      <c r="A56" s="22" t="s">
        <v>61</v>
      </c>
      <c r="B56" s="23" t="s">
        <v>59</v>
      </c>
      <c r="C56" s="20" t="s">
        <v>17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4"/>
      <c r="P56" s="3">
        <v>0</v>
      </c>
      <c r="Q56" s="34"/>
      <c r="R56" s="3">
        <v>0</v>
      </c>
      <c r="S56" s="34"/>
      <c r="T56" s="3">
        <v>0</v>
      </c>
      <c r="U56" s="34"/>
      <c r="V56" s="3">
        <v>0</v>
      </c>
      <c r="W56" s="34"/>
      <c r="X56" s="20"/>
    </row>
    <row r="57" spans="1:24" s="6" customFormat="1" x14ac:dyDescent="0.25">
      <c r="A57" s="22" t="s">
        <v>19</v>
      </c>
      <c r="B57" s="23" t="s">
        <v>19</v>
      </c>
      <c r="C57" s="20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4"/>
      <c r="P57" s="3"/>
      <c r="Q57" s="34"/>
      <c r="R57" s="3"/>
      <c r="S57" s="34"/>
      <c r="T57" s="3"/>
      <c r="U57" s="34"/>
      <c r="V57" s="3"/>
      <c r="W57" s="34"/>
      <c r="X57" s="20"/>
    </row>
    <row r="58" spans="1:24" s="6" customFormat="1" ht="89.25" x14ac:dyDescent="0.25">
      <c r="A58" s="22" t="s">
        <v>61</v>
      </c>
      <c r="B58" s="23" t="s">
        <v>62</v>
      </c>
      <c r="C58" s="20" t="s">
        <v>17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4"/>
      <c r="P58" s="3">
        <v>0</v>
      </c>
      <c r="Q58" s="34"/>
      <c r="R58" s="3">
        <v>0</v>
      </c>
      <c r="S58" s="34"/>
      <c r="T58" s="3">
        <v>0</v>
      </c>
      <c r="U58" s="34"/>
      <c r="V58" s="3">
        <v>0</v>
      </c>
      <c r="W58" s="34"/>
      <c r="X58" s="20"/>
    </row>
    <row r="59" spans="1:24" s="6" customFormat="1" x14ac:dyDescent="0.25">
      <c r="A59" s="22" t="s">
        <v>19</v>
      </c>
      <c r="B59" s="23" t="s">
        <v>19</v>
      </c>
      <c r="C59" s="20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4"/>
      <c r="P59" s="3"/>
      <c r="Q59" s="34"/>
      <c r="R59" s="3"/>
      <c r="S59" s="34"/>
      <c r="T59" s="3"/>
      <c r="U59" s="34"/>
      <c r="V59" s="3"/>
      <c r="W59" s="34"/>
      <c r="X59" s="20"/>
    </row>
    <row r="60" spans="1:24" s="6" customFormat="1" ht="76.5" x14ac:dyDescent="0.25">
      <c r="A60" s="22" t="s">
        <v>63</v>
      </c>
      <c r="B60" s="23" t="s">
        <v>64</v>
      </c>
      <c r="C60" s="20" t="s">
        <v>17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4"/>
      <c r="P60" s="3">
        <v>0</v>
      </c>
      <c r="Q60" s="34"/>
      <c r="R60" s="3">
        <v>0</v>
      </c>
      <c r="S60" s="34"/>
      <c r="T60" s="3">
        <v>0</v>
      </c>
      <c r="U60" s="34"/>
      <c r="V60" s="3">
        <v>0</v>
      </c>
      <c r="W60" s="34"/>
      <c r="X60" s="20"/>
    </row>
    <row r="61" spans="1:24" s="6" customFormat="1" ht="63.75" x14ac:dyDescent="0.25">
      <c r="A61" s="22" t="s">
        <v>65</v>
      </c>
      <c r="B61" s="23" t="s">
        <v>66</v>
      </c>
      <c r="C61" s="20" t="s">
        <v>17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4"/>
      <c r="P61" s="3">
        <v>0</v>
      </c>
      <c r="Q61" s="34"/>
      <c r="R61" s="3">
        <v>0</v>
      </c>
      <c r="S61" s="34"/>
      <c r="T61" s="3">
        <v>0</v>
      </c>
      <c r="U61" s="34"/>
      <c r="V61" s="3">
        <v>0</v>
      </c>
      <c r="W61" s="34"/>
      <c r="X61" s="20"/>
    </row>
    <row r="62" spans="1:24" s="6" customFormat="1" x14ac:dyDescent="0.25">
      <c r="A62" s="22" t="s">
        <v>19</v>
      </c>
      <c r="B62" s="23" t="s">
        <v>19</v>
      </c>
      <c r="C62" s="20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4"/>
      <c r="P62" s="3"/>
      <c r="Q62" s="34"/>
      <c r="R62" s="3"/>
      <c r="S62" s="34"/>
      <c r="T62" s="3"/>
      <c r="U62" s="34"/>
      <c r="V62" s="3"/>
      <c r="W62" s="34"/>
      <c r="X62" s="20"/>
    </row>
    <row r="63" spans="1:24" s="6" customFormat="1" ht="63.75" x14ac:dyDescent="0.25">
      <c r="A63" s="22" t="s">
        <v>67</v>
      </c>
      <c r="B63" s="23" t="s">
        <v>68</v>
      </c>
      <c r="C63" s="20" t="s">
        <v>17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4"/>
      <c r="P63" s="3">
        <v>0</v>
      </c>
      <c r="Q63" s="34"/>
      <c r="R63" s="3">
        <v>0</v>
      </c>
      <c r="S63" s="34"/>
      <c r="T63" s="3">
        <v>0</v>
      </c>
      <c r="U63" s="34"/>
      <c r="V63" s="3">
        <v>0</v>
      </c>
      <c r="W63" s="34"/>
      <c r="X63" s="20"/>
    </row>
    <row r="64" spans="1:24" s="6" customFormat="1" x14ac:dyDescent="0.25">
      <c r="A64" s="22" t="s">
        <v>19</v>
      </c>
      <c r="B64" s="23" t="s">
        <v>19</v>
      </c>
      <c r="C64" s="20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4"/>
      <c r="P64" s="3"/>
      <c r="Q64" s="34"/>
      <c r="R64" s="3"/>
      <c r="S64" s="34"/>
      <c r="T64" s="3"/>
      <c r="U64" s="34"/>
      <c r="V64" s="3"/>
      <c r="W64" s="34"/>
      <c r="X64" s="20"/>
    </row>
    <row r="65" spans="1:24" s="6" customFormat="1" ht="38.25" x14ac:dyDescent="0.25">
      <c r="A65" s="28" t="s">
        <v>20</v>
      </c>
      <c r="B65" s="29" t="s">
        <v>69</v>
      </c>
      <c r="C65" s="18" t="s">
        <v>17</v>
      </c>
      <c r="D65" s="2">
        <f t="shared" ref="D65:N65" si="59">D66+D91+D103+D122</f>
        <v>2.9985999999999997</v>
      </c>
      <c r="E65" s="2">
        <f t="shared" si="59"/>
        <v>0</v>
      </c>
      <c r="F65" s="2">
        <f t="shared" si="59"/>
        <v>0</v>
      </c>
      <c r="G65" s="2">
        <f t="shared" si="59"/>
        <v>2.9985999999999997</v>
      </c>
      <c r="H65" s="2">
        <f t="shared" si="59"/>
        <v>0</v>
      </c>
      <c r="I65" s="2">
        <f t="shared" si="59"/>
        <v>1.0954999999999999</v>
      </c>
      <c r="J65" s="2">
        <f t="shared" si="59"/>
        <v>0</v>
      </c>
      <c r="K65" s="2">
        <f t="shared" si="59"/>
        <v>0</v>
      </c>
      <c r="L65" s="2">
        <f t="shared" si="59"/>
        <v>1.0954999999999999</v>
      </c>
      <c r="M65" s="2">
        <f t="shared" si="59"/>
        <v>0</v>
      </c>
      <c r="N65" s="2">
        <f t="shared" si="59"/>
        <v>-1.9031</v>
      </c>
      <c r="O65" s="33"/>
      <c r="P65" s="2">
        <f>P66+P91+P103+P122</f>
        <v>0</v>
      </c>
      <c r="Q65" s="33"/>
      <c r="R65" s="2">
        <f>R66+R91+R103+R122</f>
        <v>0</v>
      </c>
      <c r="S65" s="33"/>
      <c r="T65" s="2">
        <f>T66+T91+T103+T122</f>
        <v>-1.9031</v>
      </c>
      <c r="U65" s="33"/>
      <c r="V65" s="2">
        <f>V66+V91+V103+V122</f>
        <v>0</v>
      </c>
      <c r="W65" s="33"/>
      <c r="X65" s="18"/>
    </row>
    <row r="66" spans="1:24" s="6" customFormat="1" ht="63.75" x14ac:dyDescent="0.25">
      <c r="A66" s="22" t="s">
        <v>70</v>
      </c>
      <c r="B66" s="23" t="s">
        <v>71</v>
      </c>
      <c r="C66" s="20" t="s">
        <v>17</v>
      </c>
      <c r="D66" s="3">
        <f t="shared" ref="D66:N66" si="60">D67+D89</f>
        <v>1.1353</v>
      </c>
      <c r="E66" s="3">
        <f t="shared" si="60"/>
        <v>0</v>
      </c>
      <c r="F66" s="3">
        <f t="shared" si="60"/>
        <v>0</v>
      </c>
      <c r="G66" s="3">
        <f t="shared" si="60"/>
        <v>1.1353</v>
      </c>
      <c r="H66" s="3">
        <f t="shared" si="60"/>
        <v>0</v>
      </c>
      <c r="I66" s="3">
        <f t="shared" si="60"/>
        <v>0</v>
      </c>
      <c r="J66" s="3">
        <f t="shared" si="60"/>
        <v>0</v>
      </c>
      <c r="K66" s="3">
        <f t="shared" si="60"/>
        <v>0</v>
      </c>
      <c r="L66" s="3">
        <f t="shared" si="60"/>
        <v>0</v>
      </c>
      <c r="M66" s="3">
        <f t="shared" si="60"/>
        <v>0</v>
      </c>
      <c r="N66" s="3">
        <f t="shared" si="60"/>
        <v>-1.1353</v>
      </c>
      <c r="O66" s="34"/>
      <c r="P66" s="3">
        <f>P67+P89</f>
        <v>0</v>
      </c>
      <c r="Q66" s="34"/>
      <c r="R66" s="3">
        <f>R67+R89</f>
        <v>0</v>
      </c>
      <c r="S66" s="34"/>
      <c r="T66" s="3">
        <f>T67+T89</f>
        <v>-1.1353</v>
      </c>
      <c r="U66" s="34"/>
      <c r="V66" s="3">
        <f>V67+V89</f>
        <v>0</v>
      </c>
      <c r="W66" s="34"/>
      <c r="X66" s="20"/>
    </row>
    <row r="67" spans="1:24" s="6" customFormat="1" ht="25.5" x14ac:dyDescent="0.25">
      <c r="A67" s="22" t="s">
        <v>72</v>
      </c>
      <c r="B67" s="23" t="s">
        <v>73</v>
      </c>
      <c r="C67" s="20" t="s">
        <v>17</v>
      </c>
      <c r="D67" s="3">
        <f t="shared" ref="D67:N67" si="61">SUM(D68:D88)</f>
        <v>1.1353</v>
      </c>
      <c r="E67" s="3">
        <f t="shared" si="61"/>
        <v>0</v>
      </c>
      <c r="F67" s="3">
        <f t="shared" si="61"/>
        <v>0</v>
      </c>
      <c r="G67" s="3">
        <f t="shared" si="61"/>
        <v>1.1353</v>
      </c>
      <c r="H67" s="3">
        <f t="shared" si="61"/>
        <v>0</v>
      </c>
      <c r="I67" s="3">
        <f t="shared" si="61"/>
        <v>0</v>
      </c>
      <c r="J67" s="3">
        <f t="shared" si="61"/>
        <v>0</v>
      </c>
      <c r="K67" s="3">
        <f t="shared" si="61"/>
        <v>0</v>
      </c>
      <c r="L67" s="3">
        <f t="shared" si="61"/>
        <v>0</v>
      </c>
      <c r="M67" s="3">
        <f t="shared" si="61"/>
        <v>0</v>
      </c>
      <c r="N67" s="3">
        <f t="shared" si="61"/>
        <v>-1.1353</v>
      </c>
      <c r="O67" s="34"/>
      <c r="P67" s="3">
        <f>SUM(P68:P88)</f>
        <v>0</v>
      </c>
      <c r="Q67" s="34"/>
      <c r="R67" s="3">
        <f>SUM(R68:R88)</f>
        <v>0</v>
      </c>
      <c r="S67" s="34"/>
      <c r="T67" s="3">
        <f>SUM(T68:T88)</f>
        <v>-1.1353</v>
      </c>
      <c r="U67" s="34"/>
      <c r="V67" s="3">
        <f>SUM(V68:V88)</f>
        <v>0</v>
      </c>
      <c r="W67" s="34"/>
      <c r="X67" s="20"/>
    </row>
    <row r="68" spans="1:24" s="6" customFormat="1" ht="25.5" x14ac:dyDescent="0.25">
      <c r="A68" s="24" t="s">
        <v>72</v>
      </c>
      <c r="B68" s="25" t="s">
        <v>166</v>
      </c>
      <c r="C68" s="26" t="s">
        <v>167</v>
      </c>
      <c r="D68" s="4">
        <f t="shared" ref="D68:D87" si="62">IF(ISERROR(E68+F68+G68+H68),"нд",E68+F68+G68+H68)</f>
        <v>0</v>
      </c>
      <c r="E68" s="4">
        <v>0</v>
      </c>
      <c r="F68" s="4">
        <v>0</v>
      </c>
      <c r="G68" s="4">
        <v>0</v>
      </c>
      <c r="H68" s="4">
        <v>0</v>
      </c>
      <c r="I68" s="4">
        <f t="shared" ref="I68:I87" si="63">SUM(J68:M68)</f>
        <v>0</v>
      </c>
      <c r="J68" s="4">
        <v>0</v>
      </c>
      <c r="K68" s="4">
        <v>0</v>
      </c>
      <c r="L68" s="4">
        <v>0</v>
      </c>
      <c r="M68" s="4">
        <v>0</v>
      </c>
      <c r="N68" s="4">
        <f t="shared" ref="N68:N86" si="64">IF(ISERROR(P68+R68+T68+V68),"нд",P68+R68+T68+V68)</f>
        <v>0</v>
      </c>
      <c r="O68" s="35">
        <f t="shared" ref="O68:O86" si="65">IF(N68="нд","нд",IFERROR(N68/D68*100,IF(I68&gt;0,100,0)))</f>
        <v>0</v>
      </c>
      <c r="P68" s="4">
        <f t="shared" ref="P68:P86" si="66">IF(ISERROR(J68-E68),"нд",J68-E68)</f>
        <v>0</v>
      </c>
      <c r="Q68" s="35">
        <f t="shared" ref="Q68:Q86" si="67">IF(P68="нд","нд",IFERROR(P68/E68*100,IF(J68&gt;0,100,0)))</f>
        <v>0</v>
      </c>
      <c r="R68" s="4">
        <f t="shared" ref="R68:R86" si="68">IF(ISERROR(K68-F68),"нд",K68-F68)</f>
        <v>0</v>
      </c>
      <c r="S68" s="35">
        <f t="shared" ref="S68:S86" si="69">IF(R68="нд","нд",IFERROR(R68/F68*100,IF(K68&gt;0,100,0)))</f>
        <v>0</v>
      </c>
      <c r="T68" s="4">
        <f t="shared" ref="T68:T86" si="70">IF(ISERROR(L68-G68),"нд",L68-G68)</f>
        <v>0</v>
      </c>
      <c r="U68" s="35">
        <f t="shared" ref="U68:U86" si="71">IF(T68="нд","нд",IFERROR(T68/G68*100,IF(L68&gt;0,100,0)))</f>
        <v>0</v>
      </c>
      <c r="V68" s="4">
        <f t="shared" ref="V68:V86" si="72">IF(ISERROR(M68-H68),"нд",M68-H68)</f>
        <v>0</v>
      </c>
      <c r="W68" s="35">
        <f t="shared" ref="W68:W86" si="73">IF(V68="нд","нд",IFERROR(V68/H68*100,IF(M68&gt;0,100,0)))</f>
        <v>0</v>
      </c>
      <c r="X68" s="39"/>
    </row>
    <row r="69" spans="1:24" s="6" customFormat="1" ht="25.5" x14ac:dyDescent="0.25">
      <c r="A69" s="24" t="s">
        <v>72</v>
      </c>
      <c r="B69" s="25" t="s">
        <v>168</v>
      </c>
      <c r="C69" s="26" t="s">
        <v>169</v>
      </c>
      <c r="D69" s="4">
        <f t="shared" ref="D69:D72" si="74">IF(ISERROR(E69+F69+G69+H69),"нд",E69+F69+G69+H69)</f>
        <v>0</v>
      </c>
      <c r="E69" s="4">
        <v>0</v>
      </c>
      <c r="F69" s="4">
        <v>0</v>
      </c>
      <c r="G69" s="4">
        <v>0</v>
      </c>
      <c r="H69" s="4">
        <v>0</v>
      </c>
      <c r="I69" s="4">
        <f t="shared" ref="I69:I72" si="75">SUM(J69:M69)</f>
        <v>0</v>
      </c>
      <c r="J69" s="4">
        <v>0</v>
      </c>
      <c r="K69" s="4">
        <v>0</v>
      </c>
      <c r="L69" s="4">
        <v>0</v>
      </c>
      <c r="M69" s="4">
        <v>0</v>
      </c>
      <c r="N69" s="4">
        <f t="shared" si="64"/>
        <v>0</v>
      </c>
      <c r="O69" s="35">
        <f t="shared" si="65"/>
        <v>0</v>
      </c>
      <c r="P69" s="4">
        <f t="shared" si="66"/>
        <v>0</v>
      </c>
      <c r="Q69" s="35">
        <f t="shared" si="67"/>
        <v>0</v>
      </c>
      <c r="R69" s="4">
        <f t="shared" si="68"/>
        <v>0</v>
      </c>
      <c r="S69" s="35">
        <f t="shared" si="69"/>
        <v>0</v>
      </c>
      <c r="T69" s="4">
        <f t="shared" si="70"/>
        <v>0</v>
      </c>
      <c r="U69" s="35">
        <f t="shared" si="71"/>
        <v>0</v>
      </c>
      <c r="V69" s="4">
        <f t="shared" si="72"/>
        <v>0</v>
      </c>
      <c r="W69" s="35">
        <f t="shared" si="73"/>
        <v>0</v>
      </c>
      <c r="X69" s="39"/>
    </row>
    <row r="70" spans="1:24" s="6" customFormat="1" ht="25.5" x14ac:dyDescent="0.25">
      <c r="A70" s="24" t="s">
        <v>72</v>
      </c>
      <c r="B70" s="25" t="s">
        <v>130</v>
      </c>
      <c r="C70" s="26" t="s">
        <v>131</v>
      </c>
      <c r="D70" s="4">
        <f t="shared" si="74"/>
        <v>0</v>
      </c>
      <c r="E70" s="4">
        <v>0</v>
      </c>
      <c r="F70" s="4">
        <v>0</v>
      </c>
      <c r="G70" s="4">
        <v>0</v>
      </c>
      <c r="H70" s="4">
        <v>0</v>
      </c>
      <c r="I70" s="4">
        <f t="shared" si="75"/>
        <v>0</v>
      </c>
      <c r="J70" s="4">
        <v>0</v>
      </c>
      <c r="K70" s="4">
        <v>0</v>
      </c>
      <c r="L70" s="4">
        <v>0</v>
      </c>
      <c r="M70" s="4">
        <v>0</v>
      </c>
      <c r="N70" s="4">
        <f t="shared" si="64"/>
        <v>0</v>
      </c>
      <c r="O70" s="35">
        <f t="shared" si="65"/>
        <v>0</v>
      </c>
      <c r="P70" s="4">
        <f t="shared" si="66"/>
        <v>0</v>
      </c>
      <c r="Q70" s="35">
        <f t="shared" si="67"/>
        <v>0</v>
      </c>
      <c r="R70" s="4">
        <f t="shared" si="68"/>
        <v>0</v>
      </c>
      <c r="S70" s="35">
        <f t="shared" si="69"/>
        <v>0</v>
      </c>
      <c r="T70" s="4">
        <f t="shared" si="70"/>
        <v>0</v>
      </c>
      <c r="U70" s="35">
        <f t="shared" si="71"/>
        <v>0</v>
      </c>
      <c r="V70" s="4">
        <f t="shared" si="72"/>
        <v>0</v>
      </c>
      <c r="W70" s="35">
        <f t="shared" si="73"/>
        <v>0</v>
      </c>
      <c r="X70" s="39"/>
    </row>
    <row r="71" spans="1:24" s="6" customFormat="1" ht="25.5" x14ac:dyDescent="0.25">
      <c r="A71" s="24" t="s">
        <v>72</v>
      </c>
      <c r="B71" s="25" t="s">
        <v>132</v>
      </c>
      <c r="C71" s="26" t="s">
        <v>133</v>
      </c>
      <c r="D71" s="4">
        <f t="shared" si="74"/>
        <v>0</v>
      </c>
      <c r="E71" s="4">
        <v>0</v>
      </c>
      <c r="F71" s="4">
        <v>0</v>
      </c>
      <c r="G71" s="4">
        <v>0</v>
      </c>
      <c r="H71" s="4">
        <v>0</v>
      </c>
      <c r="I71" s="4">
        <f t="shared" si="75"/>
        <v>0</v>
      </c>
      <c r="J71" s="4">
        <v>0</v>
      </c>
      <c r="K71" s="4">
        <v>0</v>
      </c>
      <c r="L71" s="4">
        <v>0</v>
      </c>
      <c r="M71" s="4">
        <v>0</v>
      </c>
      <c r="N71" s="4">
        <f t="shared" ref="N71:N72" si="76">IF(ISERROR(P71+R71+T71+V71),"нд",P71+R71+T71+V71)</f>
        <v>0</v>
      </c>
      <c r="O71" s="35">
        <f t="shared" ref="O71:O72" si="77">IF(N71="нд","нд",IFERROR(N71/D71*100,IF(I71&gt;0,100,0)))</f>
        <v>0</v>
      </c>
      <c r="P71" s="4">
        <f t="shared" ref="P71:P72" si="78">IF(ISERROR(J71-E71),"нд",J71-E71)</f>
        <v>0</v>
      </c>
      <c r="Q71" s="35">
        <f t="shared" ref="Q71:Q72" si="79">IF(P71="нд","нд",IFERROR(P71/E71*100,IF(J71&gt;0,100,0)))</f>
        <v>0</v>
      </c>
      <c r="R71" s="4">
        <f t="shared" ref="R71:R72" si="80">IF(ISERROR(K71-F71),"нд",K71-F71)</f>
        <v>0</v>
      </c>
      <c r="S71" s="35">
        <f t="shared" ref="S71:S72" si="81">IF(R71="нд","нд",IFERROR(R71/F71*100,IF(K71&gt;0,100,0)))</f>
        <v>0</v>
      </c>
      <c r="T71" s="4">
        <f t="shared" ref="T71:T72" si="82">IF(ISERROR(L71-G71),"нд",L71-G71)</f>
        <v>0</v>
      </c>
      <c r="U71" s="35">
        <f t="shared" ref="U71:U72" si="83">IF(T71="нд","нд",IFERROR(T71/G71*100,IF(L71&gt;0,100,0)))</f>
        <v>0</v>
      </c>
      <c r="V71" s="4">
        <f t="shared" ref="V71:V72" si="84">IF(ISERROR(M71-H71),"нд",M71-H71)</f>
        <v>0</v>
      </c>
      <c r="W71" s="35">
        <f t="shared" ref="W71:W72" si="85">IF(V71="нд","нд",IFERROR(V71/H71*100,IF(M71&gt;0,100,0)))</f>
        <v>0</v>
      </c>
      <c r="X71" s="39"/>
    </row>
    <row r="72" spans="1:24" s="6" customFormat="1" ht="25.5" x14ac:dyDescent="0.25">
      <c r="A72" s="24" t="s">
        <v>72</v>
      </c>
      <c r="B72" s="25" t="s">
        <v>134</v>
      </c>
      <c r="C72" s="26" t="s">
        <v>135</v>
      </c>
      <c r="D72" s="4">
        <f t="shared" si="74"/>
        <v>0</v>
      </c>
      <c r="E72" s="4">
        <v>0</v>
      </c>
      <c r="F72" s="4">
        <v>0</v>
      </c>
      <c r="G72" s="4">
        <v>0</v>
      </c>
      <c r="H72" s="4">
        <v>0</v>
      </c>
      <c r="I72" s="4">
        <f t="shared" si="75"/>
        <v>0</v>
      </c>
      <c r="J72" s="4">
        <v>0</v>
      </c>
      <c r="K72" s="4">
        <v>0</v>
      </c>
      <c r="L72" s="4">
        <v>0</v>
      </c>
      <c r="M72" s="4">
        <v>0</v>
      </c>
      <c r="N72" s="4">
        <f t="shared" si="76"/>
        <v>0</v>
      </c>
      <c r="O72" s="35">
        <f t="shared" si="77"/>
        <v>0</v>
      </c>
      <c r="P72" s="4">
        <f t="shared" si="78"/>
        <v>0</v>
      </c>
      <c r="Q72" s="35">
        <f t="shared" si="79"/>
        <v>0</v>
      </c>
      <c r="R72" s="4">
        <f t="shared" si="80"/>
        <v>0</v>
      </c>
      <c r="S72" s="35">
        <f t="shared" si="81"/>
        <v>0</v>
      </c>
      <c r="T72" s="4">
        <f t="shared" si="82"/>
        <v>0</v>
      </c>
      <c r="U72" s="35">
        <f t="shared" si="83"/>
        <v>0</v>
      </c>
      <c r="V72" s="4">
        <f t="shared" si="84"/>
        <v>0</v>
      </c>
      <c r="W72" s="35">
        <f t="shared" si="85"/>
        <v>0</v>
      </c>
      <c r="X72" s="39"/>
    </row>
    <row r="73" spans="1:24" s="6" customFormat="1" ht="25.5" x14ac:dyDescent="0.25">
      <c r="A73" s="24" t="s">
        <v>72</v>
      </c>
      <c r="B73" s="25" t="s">
        <v>136</v>
      </c>
      <c r="C73" s="26" t="s">
        <v>137</v>
      </c>
      <c r="D73" s="4">
        <f t="shared" si="62"/>
        <v>0</v>
      </c>
      <c r="E73" s="4">
        <v>0</v>
      </c>
      <c r="F73" s="4">
        <v>0</v>
      </c>
      <c r="G73" s="4">
        <v>0</v>
      </c>
      <c r="H73" s="4">
        <v>0</v>
      </c>
      <c r="I73" s="4">
        <f t="shared" si="63"/>
        <v>0</v>
      </c>
      <c r="J73" s="4">
        <v>0</v>
      </c>
      <c r="K73" s="4">
        <v>0</v>
      </c>
      <c r="L73" s="4">
        <v>0</v>
      </c>
      <c r="M73" s="4">
        <v>0</v>
      </c>
      <c r="N73" s="4">
        <f t="shared" ref="N73:N85" si="86">IF(ISERROR(P73+R73+T73+V73),"нд",P73+R73+T73+V73)</f>
        <v>0</v>
      </c>
      <c r="O73" s="35">
        <f t="shared" ref="O73:O85" si="87">IF(N73="нд","нд",IFERROR(N73/D73*100,IF(I73&gt;0,100,0)))</f>
        <v>0</v>
      </c>
      <c r="P73" s="4">
        <f t="shared" ref="P73:P85" si="88">IF(ISERROR(J73-E73),"нд",J73-E73)</f>
        <v>0</v>
      </c>
      <c r="Q73" s="35">
        <f t="shared" ref="Q73:Q85" si="89">IF(P73="нд","нд",IFERROR(P73/E73*100,IF(J73&gt;0,100,0)))</f>
        <v>0</v>
      </c>
      <c r="R73" s="4">
        <f t="shared" ref="R73:R85" si="90">IF(ISERROR(K73-F73),"нд",K73-F73)</f>
        <v>0</v>
      </c>
      <c r="S73" s="35">
        <f t="shared" ref="S73:S85" si="91">IF(R73="нд","нд",IFERROR(R73/F73*100,IF(K73&gt;0,100,0)))</f>
        <v>0</v>
      </c>
      <c r="T73" s="4">
        <f t="shared" ref="T73:T85" si="92">IF(ISERROR(L73-G73),"нд",L73-G73)</f>
        <v>0</v>
      </c>
      <c r="U73" s="35">
        <f t="shared" ref="U73:U85" si="93">IF(T73="нд","нд",IFERROR(T73/G73*100,IF(L73&gt;0,100,0)))</f>
        <v>0</v>
      </c>
      <c r="V73" s="4">
        <f t="shared" ref="V73:V85" si="94">IF(ISERROR(M73-H73),"нд",M73-H73)</f>
        <v>0</v>
      </c>
      <c r="W73" s="35">
        <f t="shared" ref="W73:W85" si="95">IF(V73="нд","нд",IFERROR(V73/H73*100,IF(M73&gt;0,100,0)))</f>
        <v>0</v>
      </c>
      <c r="X73" s="39"/>
    </row>
    <row r="74" spans="1:24" s="6" customFormat="1" ht="25.5" x14ac:dyDescent="0.25">
      <c r="A74" s="24" t="s">
        <v>72</v>
      </c>
      <c r="B74" s="25" t="s">
        <v>138</v>
      </c>
      <c r="C74" s="26" t="s">
        <v>139</v>
      </c>
      <c r="D74" s="4">
        <f t="shared" ref="D74:D80" si="96">IF(ISERROR(E74+F74+G74+H74),"нд",E74+F74+G74+H74)</f>
        <v>0.76910000000000001</v>
      </c>
      <c r="E74" s="4">
        <v>0</v>
      </c>
      <c r="F74" s="4">
        <v>0</v>
      </c>
      <c r="G74" s="4">
        <v>0.76910000000000001</v>
      </c>
      <c r="H74" s="4">
        <v>0</v>
      </c>
      <c r="I74" s="4">
        <f t="shared" ref="I74:I80" si="97">SUM(J74:M74)</f>
        <v>0</v>
      </c>
      <c r="J74" s="4">
        <v>0</v>
      </c>
      <c r="K74" s="4">
        <v>0</v>
      </c>
      <c r="L74" s="4">
        <v>0</v>
      </c>
      <c r="M74" s="4">
        <v>0</v>
      </c>
      <c r="N74" s="4">
        <f t="shared" si="86"/>
        <v>-0.76910000000000001</v>
      </c>
      <c r="O74" s="35">
        <f t="shared" si="87"/>
        <v>-100</v>
      </c>
      <c r="P74" s="4">
        <f t="shared" si="88"/>
        <v>0</v>
      </c>
      <c r="Q74" s="35">
        <f t="shared" si="89"/>
        <v>0</v>
      </c>
      <c r="R74" s="4">
        <f t="shared" si="90"/>
        <v>0</v>
      </c>
      <c r="S74" s="35">
        <f t="shared" si="91"/>
        <v>0</v>
      </c>
      <c r="T74" s="4">
        <f t="shared" si="92"/>
        <v>-0.76910000000000001</v>
      </c>
      <c r="U74" s="35">
        <f t="shared" si="93"/>
        <v>-100</v>
      </c>
      <c r="V74" s="4">
        <f t="shared" si="94"/>
        <v>0</v>
      </c>
      <c r="W74" s="35">
        <f t="shared" si="95"/>
        <v>0</v>
      </c>
      <c r="X74" s="40" t="s">
        <v>216</v>
      </c>
    </row>
    <row r="75" spans="1:24" s="6" customFormat="1" ht="25.5" x14ac:dyDescent="0.25">
      <c r="A75" s="24" t="s">
        <v>72</v>
      </c>
      <c r="B75" s="25" t="s">
        <v>140</v>
      </c>
      <c r="C75" s="26" t="s">
        <v>141</v>
      </c>
      <c r="D75" s="4">
        <f t="shared" si="96"/>
        <v>0</v>
      </c>
      <c r="E75" s="4">
        <v>0</v>
      </c>
      <c r="F75" s="4">
        <v>0</v>
      </c>
      <c r="G75" s="4">
        <v>0</v>
      </c>
      <c r="H75" s="4">
        <v>0</v>
      </c>
      <c r="I75" s="4">
        <f t="shared" si="97"/>
        <v>0</v>
      </c>
      <c r="J75" s="4">
        <v>0</v>
      </c>
      <c r="K75" s="4">
        <v>0</v>
      </c>
      <c r="L75" s="4">
        <v>0</v>
      </c>
      <c r="M75" s="4">
        <v>0</v>
      </c>
      <c r="N75" s="4">
        <f t="shared" si="86"/>
        <v>0</v>
      </c>
      <c r="O75" s="35">
        <f t="shared" si="87"/>
        <v>0</v>
      </c>
      <c r="P75" s="4">
        <f t="shared" si="88"/>
        <v>0</v>
      </c>
      <c r="Q75" s="35">
        <f t="shared" si="89"/>
        <v>0</v>
      </c>
      <c r="R75" s="4">
        <f t="shared" si="90"/>
        <v>0</v>
      </c>
      <c r="S75" s="35">
        <f t="shared" si="91"/>
        <v>0</v>
      </c>
      <c r="T75" s="4">
        <f t="shared" si="92"/>
        <v>0</v>
      </c>
      <c r="U75" s="35">
        <f t="shared" si="93"/>
        <v>0</v>
      </c>
      <c r="V75" s="4">
        <f t="shared" si="94"/>
        <v>0</v>
      </c>
      <c r="W75" s="35">
        <f t="shared" si="95"/>
        <v>0</v>
      </c>
      <c r="X75" s="39"/>
    </row>
    <row r="76" spans="1:24" s="6" customFormat="1" ht="25.5" x14ac:dyDescent="0.25">
      <c r="A76" s="24" t="s">
        <v>72</v>
      </c>
      <c r="B76" s="25" t="s">
        <v>142</v>
      </c>
      <c r="C76" s="26" t="s">
        <v>143</v>
      </c>
      <c r="D76" s="4">
        <f t="shared" si="96"/>
        <v>0</v>
      </c>
      <c r="E76" s="4">
        <v>0</v>
      </c>
      <c r="F76" s="4">
        <v>0</v>
      </c>
      <c r="G76" s="4">
        <v>0</v>
      </c>
      <c r="H76" s="4">
        <v>0</v>
      </c>
      <c r="I76" s="4">
        <f t="shared" si="97"/>
        <v>0</v>
      </c>
      <c r="J76" s="4">
        <v>0</v>
      </c>
      <c r="K76" s="4">
        <v>0</v>
      </c>
      <c r="L76" s="4">
        <v>0</v>
      </c>
      <c r="M76" s="4">
        <v>0</v>
      </c>
      <c r="N76" s="4">
        <f t="shared" si="86"/>
        <v>0</v>
      </c>
      <c r="O76" s="35">
        <f t="shared" si="87"/>
        <v>0</v>
      </c>
      <c r="P76" s="4">
        <f t="shared" si="88"/>
        <v>0</v>
      </c>
      <c r="Q76" s="35">
        <f t="shared" si="89"/>
        <v>0</v>
      </c>
      <c r="R76" s="4">
        <f t="shared" si="90"/>
        <v>0</v>
      </c>
      <c r="S76" s="35">
        <f t="shared" si="91"/>
        <v>0</v>
      </c>
      <c r="T76" s="4">
        <f t="shared" si="92"/>
        <v>0</v>
      </c>
      <c r="U76" s="35">
        <f t="shared" si="93"/>
        <v>0</v>
      </c>
      <c r="V76" s="4">
        <f t="shared" si="94"/>
        <v>0</v>
      </c>
      <c r="W76" s="35">
        <f t="shared" si="95"/>
        <v>0</v>
      </c>
      <c r="X76" s="39"/>
    </row>
    <row r="77" spans="1:24" s="6" customFormat="1" ht="38.25" x14ac:dyDescent="0.25">
      <c r="A77" s="24" t="s">
        <v>72</v>
      </c>
      <c r="B77" s="25" t="s">
        <v>144</v>
      </c>
      <c r="C77" s="26" t="s">
        <v>145</v>
      </c>
      <c r="D77" s="4">
        <f t="shared" si="96"/>
        <v>0</v>
      </c>
      <c r="E77" s="4">
        <v>0</v>
      </c>
      <c r="F77" s="4">
        <v>0</v>
      </c>
      <c r="G77" s="4">
        <v>0</v>
      </c>
      <c r="H77" s="4">
        <v>0</v>
      </c>
      <c r="I77" s="4">
        <f t="shared" si="97"/>
        <v>0</v>
      </c>
      <c r="J77" s="4">
        <v>0</v>
      </c>
      <c r="K77" s="4">
        <v>0</v>
      </c>
      <c r="L77" s="4">
        <v>0</v>
      </c>
      <c r="M77" s="4">
        <v>0</v>
      </c>
      <c r="N77" s="4">
        <f t="shared" ref="N77:N80" si="98">IF(ISERROR(P77+R77+T77+V77),"нд",P77+R77+T77+V77)</f>
        <v>0</v>
      </c>
      <c r="O77" s="35">
        <f t="shared" ref="O77:O80" si="99">IF(N77="нд","нд",IFERROR(N77/D77*100,IF(I77&gt;0,100,0)))</f>
        <v>0</v>
      </c>
      <c r="P77" s="4">
        <f t="shared" ref="P77:P80" si="100">IF(ISERROR(J77-E77),"нд",J77-E77)</f>
        <v>0</v>
      </c>
      <c r="Q77" s="35">
        <f t="shared" ref="Q77:Q80" si="101">IF(P77="нд","нд",IFERROR(P77/E77*100,IF(J77&gt;0,100,0)))</f>
        <v>0</v>
      </c>
      <c r="R77" s="4">
        <f t="shared" ref="R77:R80" si="102">IF(ISERROR(K77-F77),"нд",K77-F77)</f>
        <v>0</v>
      </c>
      <c r="S77" s="35">
        <f t="shared" ref="S77:S80" si="103">IF(R77="нд","нд",IFERROR(R77/F77*100,IF(K77&gt;0,100,0)))</f>
        <v>0</v>
      </c>
      <c r="T77" s="4">
        <f t="shared" ref="T77:T80" si="104">IF(ISERROR(L77-G77),"нд",L77-G77)</f>
        <v>0</v>
      </c>
      <c r="U77" s="35">
        <f t="shared" ref="U77:U80" si="105">IF(T77="нд","нд",IFERROR(T77/G77*100,IF(L77&gt;0,100,0)))</f>
        <v>0</v>
      </c>
      <c r="V77" s="4">
        <f t="shared" ref="V77:V80" si="106">IF(ISERROR(M77-H77),"нд",M77-H77)</f>
        <v>0</v>
      </c>
      <c r="W77" s="35">
        <f t="shared" ref="W77:W80" si="107">IF(V77="нд","нд",IFERROR(V77/H77*100,IF(M77&gt;0,100,0)))</f>
        <v>0</v>
      </c>
      <c r="X77" s="40"/>
    </row>
    <row r="78" spans="1:24" s="6" customFormat="1" ht="38.25" x14ac:dyDescent="0.25">
      <c r="A78" s="24" t="s">
        <v>72</v>
      </c>
      <c r="B78" s="25" t="s">
        <v>146</v>
      </c>
      <c r="C78" s="26" t="s">
        <v>147</v>
      </c>
      <c r="D78" s="4">
        <f t="shared" si="96"/>
        <v>0</v>
      </c>
      <c r="E78" s="4">
        <v>0</v>
      </c>
      <c r="F78" s="4">
        <v>0</v>
      </c>
      <c r="G78" s="4">
        <v>0</v>
      </c>
      <c r="H78" s="4">
        <v>0</v>
      </c>
      <c r="I78" s="4">
        <f t="shared" si="97"/>
        <v>0</v>
      </c>
      <c r="J78" s="4">
        <v>0</v>
      </c>
      <c r="K78" s="4">
        <v>0</v>
      </c>
      <c r="L78" s="4">
        <v>0</v>
      </c>
      <c r="M78" s="4">
        <v>0</v>
      </c>
      <c r="N78" s="4">
        <f t="shared" si="98"/>
        <v>0</v>
      </c>
      <c r="O78" s="35">
        <f t="shared" si="99"/>
        <v>0</v>
      </c>
      <c r="P78" s="4">
        <f t="shared" si="100"/>
        <v>0</v>
      </c>
      <c r="Q78" s="35">
        <f t="shared" si="101"/>
        <v>0</v>
      </c>
      <c r="R78" s="4">
        <f t="shared" si="102"/>
        <v>0</v>
      </c>
      <c r="S78" s="35">
        <f t="shared" si="103"/>
        <v>0</v>
      </c>
      <c r="T78" s="4">
        <f t="shared" si="104"/>
        <v>0</v>
      </c>
      <c r="U78" s="35">
        <f t="shared" si="105"/>
        <v>0</v>
      </c>
      <c r="V78" s="4">
        <f t="shared" si="106"/>
        <v>0</v>
      </c>
      <c r="W78" s="35">
        <f t="shared" si="107"/>
        <v>0</v>
      </c>
      <c r="X78" s="39"/>
    </row>
    <row r="79" spans="1:24" s="6" customFormat="1" ht="38.25" x14ac:dyDescent="0.25">
      <c r="A79" s="24" t="s">
        <v>72</v>
      </c>
      <c r="B79" s="25" t="s">
        <v>148</v>
      </c>
      <c r="C79" s="26" t="s">
        <v>149</v>
      </c>
      <c r="D79" s="4">
        <f t="shared" si="96"/>
        <v>0</v>
      </c>
      <c r="E79" s="4">
        <v>0</v>
      </c>
      <c r="F79" s="4">
        <v>0</v>
      </c>
      <c r="G79" s="4">
        <v>0</v>
      </c>
      <c r="H79" s="4">
        <v>0</v>
      </c>
      <c r="I79" s="4">
        <f t="shared" si="97"/>
        <v>0</v>
      </c>
      <c r="J79" s="4">
        <v>0</v>
      </c>
      <c r="K79" s="4">
        <v>0</v>
      </c>
      <c r="L79" s="4">
        <v>0</v>
      </c>
      <c r="M79" s="4">
        <v>0</v>
      </c>
      <c r="N79" s="4">
        <f t="shared" si="98"/>
        <v>0</v>
      </c>
      <c r="O79" s="35">
        <f t="shared" si="99"/>
        <v>0</v>
      </c>
      <c r="P79" s="4">
        <f t="shared" si="100"/>
        <v>0</v>
      </c>
      <c r="Q79" s="35">
        <f t="shared" si="101"/>
        <v>0</v>
      </c>
      <c r="R79" s="4">
        <f t="shared" si="102"/>
        <v>0</v>
      </c>
      <c r="S79" s="35">
        <f t="shared" si="103"/>
        <v>0</v>
      </c>
      <c r="T79" s="4">
        <f t="shared" si="104"/>
        <v>0</v>
      </c>
      <c r="U79" s="35">
        <f t="shared" si="105"/>
        <v>0</v>
      </c>
      <c r="V79" s="4">
        <f t="shared" si="106"/>
        <v>0</v>
      </c>
      <c r="W79" s="35">
        <f t="shared" si="107"/>
        <v>0</v>
      </c>
      <c r="X79" s="39"/>
    </row>
    <row r="80" spans="1:24" s="6" customFormat="1" ht="38.25" x14ac:dyDescent="0.25">
      <c r="A80" s="24" t="s">
        <v>72</v>
      </c>
      <c r="B80" s="25" t="s">
        <v>150</v>
      </c>
      <c r="C80" s="26" t="s">
        <v>151</v>
      </c>
      <c r="D80" s="4">
        <f t="shared" si="96"/>
        <v>0</v>
      </c>
      <c r="E80" s="4">
        <v>0</v>
      </c>
      <c r="F80" s="4">
        <v>0</v>
      </c>
      <c r="G80" s="4">
        <v>0</v>
      </c>
      <c r="H80" s="4">
        <v>0</v>
      </c>
      <c r="I80" s="4">
        <f t="shared" si="97"/>
        <v>0</v>
      </c>
      <c r="J80" s="4">
        <v>0</v>
      </c>
      <c r="K80" s="4">
        <v>0</v>
      </c>
      <c r="L80" s="4">
        <v>0</v>
      </c>
      <c r="M80" s="4">
        <v>0</v>
      </c>
      <c r="N80" s="4">
        <f t="shared" si="98"/>
        <v>0</v>
      </c>
      <c r="O80" s="35">
        <f t="shared" si="99"/>
        <v>0</v>
      </c>
      <c r="P80" s="4">
        <f t="shared" si="100"/>
        <v>0</v>
      </c>
      <c r="Q80" s="35">
        <f t="shared" si="101"/>
        <v>0</v>
      </c>
      <c r="R80" s="4">
        <f t="shared" si="102"/>
        <v>0</v>
      </c>
      <c r="S80" s="35">
        <f t="shared" si="103"/>
        <v>0</v>
      </c>
      <c r="T80" s="4">
        <f t="shared" si="104"/>
        <v>0</v>
      </c>
      <c r="U80" s="35">
        <f t="shared" si="105"/>
        <v>0</v>
      </c>
      <c r="V80" s="4">
        <f t="shared" si="106"/>
        <v>0</v>
      </c>
      <c r="W80" s="35">
        <f t="shared" si="107"/>
        <v>0</v>
      </c>
      <c r="X80" s="39"/>
    </row>
    <row r="81" spans="1:24" s="6" customFormat="1" ht="38.25" x14ac:dyDescent="0.25">
      <c r="A81" s="24" t="s">
        <v>72</v>
      </c>
      <c r="B81" s="25" t="s">
        <v>152</v>
      </c>
      <c r="C81" s="26" t="s">
        <v>153</v>
      </c>
      <c r="D81" s="4">
        <f t="shared" si="62"/>
        <v>0.36620000000000003</v>
      </c>
      <c r="E81" s="4">
        <v>0</v>
      </c>
      <c r="F81" s="4">
        <v>0</v>
      </c>
      <c r="G81" s="4">
        <v>0.36620000000000003</v>
      </c>
      <c r="H81" s="4">
        <v>0</v>
      </c>
      <c r="I81" s="4">
        <f t="shared" si="63"/>
        <v>0</v>
      </c>
      <c r="J81" s="4">
        <v>0</v>
      </c>
      <c r="K81" s="4">
        <v>0</v>
      </c>
      <c r="L81" s="4">
        <v>0</v>
      </c>
      <c r="M81" s="4">
        <v>0</v>
      </c>
      <c r="N81" s="4">
        <f t="shared" ref="N81:N83" si="108">IF(ISERROR(P81+R81+T81+V81),"нд",P81+R81+T81+V81)</f>
        <v>-0.36620000000000003</v>
      </c>
      <c r="O81" s="35">
        <f t="shared" ref="O81:O83" si="109">IF(N81="нд","нд",IFERROR(N81/D81*100,IF(I81&gt;0,100,0)))</f>
        <v>-100</v>
      </c>
      <c r="P81" s="4">
        <f t="shared" ref="P81:P83" si="110">IF(ISERROR(J81-E81),"нд",J81-E81)</f>
        <v>0</v>
      </c>
      <c r="Q81" s="35">
        <f t="shared" ref="Q81:Q83" si="111">IF(P81="нд","нд",IFERROR(P81/E81*100,IF(J81&gt;0,100,0)))</f>
        <v>0</v>
      </c>
      <c r="R81" s="4">
        <f t="shared" ref="R81:R83" si="112">IF(ISERROR(K81-F81),"нд",K81-F81)</f>
        <v>0</v>
      </c>
      <c r="S81" s="35">
        <f t="shared" ref="S81:S83" si="113">IF(R81="нд","нд",IFERROR(R81/F81*100,IF(K81&gt;0,100,0)))</f>
        <v>0</v>
      </c>
      <c r="T81" s="4">
        <f t="shared" ref="T81:T83" si="114">IF(ISERROR(L81-G81),"нд",L81-G81)</f>
        <v>-0.36620000000000003</v>
      </c>
      <c r="U81" s="35">
        <f t="shared" ref="U81:U83" si="115">IF(T81="нд","нд",IFERROR(T81/G81*100,IF(L81&gt;0,100,0)))</f>
        <v>-100</v>
      </c>
      <c r="V81" s="4">
        <f t="shared" ref="V81:V83" si="116">IF(ISERROR(M81-H81),"нд",M81-H81)</f>
        <v>0</v>
      </c>
      <c r="W81" s="35">
        <f t="shared" ref="W81:W83" si="117">IF(V81="нд","нд",IFERROR(V81/H81*100,IF(M81&gt;0,100,0)))</f>
        <v>0</v>
      </c>
      <c r="X81" s="40" t="s">
        <v>216</v>
      </c>
    </row>
    <row r="82" spans="1:24" s="6" customFormat="1" ht="38.25" x14ac:dyDescent="0.25">
      <c r="A82" s="24" t="s">
        <v>72</v>
      </c>
      <c r="B82" s="25" t="s">
        <v>154</v>
      </c>
      <c r="C82" s="26" t="s">
        <v>155</v>
      </c>
      <c r="D82" s="4">
        <f t="shared" si="62"/>
        <v>0</v>
      </c>
      <c r="E82" s="4">
        <v>0</v>
      </c>
      <c r="F82" s="4">
        <v>0</v>
      </c>
      <c r="G82" s="4">
        <v>0</v>
      </c>
      <c r="H82" s="4">
        <v>0</v>
      </c>
      <c r="I82" s="4">
        <f t="shared" si="63"/>
        <v>0</v>
      </c>
      <c r="J82" s="4">
        <v>0</v>
      </c>
      <c r="K82" s="4">
        <v>0</v>
      </c>
      <c r="L82" s="4">
        <v>0</v>
      </c>
      <c r="M82" s="4">
        <v>0</v>
      </c>
      <c r="N82" s="4">
        <f t="shared" si="108"/>
        <v>0</v>
      </c>
      <c r="O82" s="35">
        <f t="shared" si="109"/>
        <v>0</v>
      </c>
      <c r="P82" s="4">
        <f t="shared" si="110"/>
        <v>0</v>
      </c>
      <c r="Q82" s="35">
        <f t="shared" si="111"/>
        <v>0</v>
      </c>
      <c r="R82" s="4">
        <f t="shared" si="112"/>
        <v>0</v>
      </c>
      <c r="S82" s="35">
        <f t="shared" si="113"/>
        <v>0</v>
      </c>
      <c r="T82" s="4">
        <f t="shared" si="114"/>
        <v>0</v>
      </c>
      <c r="U82" s="35">
        <f t="shared" si="115"/>
        <v>0</v>
      </c>
      <c r="V82" s="4">
        <f t="shared" si="116"/>
        <v>0</v>
      </c>
      <c r="W82" s="35">
        <f t="shared" si="117"/>
        <v>0</v>
      </c>
      <c r="X82" s="39"/>
    </row>
    <row r="83" spans="1:24" s="6" customFormat="1" ht="38.25" x14ac:dyDescent="0.25">
      <c r="A83" s="24" t="s">
        <v>72</v>
      </c>
      <c r="B83" s="25" t="s">
        <v>156</v>
      </c>
      <c r="C83" s="26" t="s">
        <v>157</v>
      </c>
      <c r="D83" s="4">
        <f t="shared" ref="D83" si="118">IF(ISERROR(E83+F83+G83+H83),"нд",E83+F83+G83+H83)</f>
        <v>0</v>
      </c>
      <c r="E83" s="4">
        <v>0</v>
      </c>
      <c r="F83" s="4">
        <v>0</v>
      </c>
      <c r="G83" s="4">
        <v>0</v>
      </c>
      <c r="H83" s="4">
        <v>0</v>
      </c>
      <c r="I83" s="4">
        <f t="shared" ref="I83" si="119">SUM(J83:M83)</f>
        <v>0</v>
      </c>
      <c r="J83" s="4">
        <v>0</v>
      </c>
      <c r="K83" s="4">
        <v>0</v>
      </c>
      <c r="L83" s="4">
        <v>0</v>
      </c>
      <c r="M83" s="4">
        <v>0</v>
      </c>
      <c r="N83" s="4">
        <f t="shared" si="108"/>
        <v>0</v>
      </c>
      <c r="O83" s="35">
        <f t="shared" si="109"/>
        <v>0</v>
      </c>
      <c r="P83" s="4">
        <f t="shared" si="110"/>
        <v>0</v>
      </c>
      <c r="Q83" s="35">
        <f t="shared" si="111"/>
        <v>0</v>
      </c>
      <c r="R83" s="4">
        <f t="shared" si="112"/>
        <v>0</v>
      </c>
      <c r="S83" s="35">
        <f t="shared" si="113"/>
        <v>0</v>
      </c>
      <c r="T83" s="4">
        <f t="shared" si="114"/>
        <v>0</v>
      </c>
      <c r="U83" s="35">
        <f t="shared" si="115"/>
        <v>0</v>
      </c>
      <c r="V83" s="4">
        <f t="shared" si="116"/>
        <v>0</v>
      </c>
      <c r="W83" s="35">
        <f t="shared" si="117"/>
        <v>0</v>
      </c>
      <c r="X83" s="39"/>
    </row>
    <row r="84" spans="1:24" s="6" customFormat="1" ht="38.25" x14ac:dyDescent="0.25">
      <c r="A84" s="24" t="s">
        <v>72</v>
      </c>
      <c r="B84" s="25" t="s">
        <v>158</v>
      </c>
      <c r="C84" s="26" t="s">
        <v>159</v>
      </c>
      <c r="D84" s="4">
        <f t="shared" ref="D84:D85" si="120">IF(ISERROR(E84+F84+G84+H84),"нд",E84+F84+G84+H84)</f>
        <v>0</v>
      </c>
      <c r="E84" s="4">
        <v>0</v>
      </c>
      <c r="F84" s="4">
        <v>0</v>
      </c>
      <c r="G84" s="4">
        <v>0</v>
      </c>
      <c r="H84" s="4">
        <v>0</v>
      </c>
      <c r="I84" s="4">
        <f t="shared" ref="I84:I85" si="121">SUM(J84:M84)</f>
        <v>0</v>
      </c>
      <c r="J84" s="4">
        <v>0</v>
      </c>
      <c r="K84" s="4">
        <v>0</v>
      </c>
      <c r="L84" s="4">
        <v>0</v>
      </c>
      <c r="M84" s="4">
        <v>0</v>
      </c>
      <c r="N84" s="4">
        <f t="shared" si="86"/>
        <v>0</v>
      </c>
      <c r="O84" s="35">
        <f t="shared" si="87"/>
        <v>0</v>
      </c>
      <c r="P84" s="4">
        <f t="shared" si="88"/>
        <v>0</v>
      </c>
      <c r="Q84" s="35">
        <f t="shared" si="89"/>
        <v>0</v>
      </c>
      <c r="R84" s="4">
        <f t="shared" si="90"/>
        <v>0</v>
      </c>
      <c r="S84" s="35">
        <f t="shared" si="91"/>
        <v>0</v>
      </c>
      <c r="T84" s="4">
        <f t="shared" si="92"/>
        <v>0</v>
      </c>
      <c r="U84" s="35">
        <f t="shared" si="93"/>
        <v>0</v>
      </c>
      <c r="V84" s="4">
        <f t="shared" si="94"/>
        <v>0</v>
      </c>
      <c r="W84" s="35">
        <f t="shared" si="95"/>
        <v>0</v>
      </c>
      <c r="X84" s="40"/>
    </row>
    <row r="85" spans="1:24" s="6" customFormat="1" ht="38.25" x14ac:dyDescent="0.25">
      <c r="A85" s="24" t="s">
        <v>72</v>
      </c>
      <c r="B85" s="25" t="s">
        <v>160</v>
      </c>
      <c r="C85" s="26" t="s">
        <v>161</v>
      </c>
      <c r="D85" s="4">
        <f t="shared" si="120"/>
        <v>0</v>
      </c>
      <c r="E85" s="4">
        <v>0</v>
      </c>
      <c r="F85" s="4">
        <v>0</v>
      </c>
      <c r="G85" s="4">
        <v>0</v>
      </c>
      <c r="H85" s="4">
        <v>0</v>
      </c>
      <c r="I85" s="4">
        <f t="shared" si="121"/>
        <v>0</v>
      </c>
      <c r="J85" s="4">
        <v>0</v>
      </c>
      <c r="K85" s="4">
        <v>0</v>
      </c>
      <c r="L85" s="4">
        <v>0</v>
      </c>
      <c r="M85" s="4">
        <v>0</v>
      </c>
      <c r="N85" s="4">
        <f t="shared" si="86"/>
        <v>0</v>
      </c>
      <c r="O85" s="35">
        <f t="shared" si="87"/>
        <v>0</v>
      </c>
      <c r="P85" s="4">
        <f t="shared" si="88"/>
        <v>0</v>
      </c>
      <c r="Q85" s="35">
        <f t="shared" si="89"/>
        <v>0</v>
      </c>
      <c r="R85" s="4">
        <f t="shared" si="90"/>
        <v>0</v>
      </c>
      <c r="S85" s="35">
        <f t="shared" si="91"/>
        <v>0</v>
      </c>
      <c r="T85" s="4">
        <f t="shared" si="92"/>
        <v>0</v>
      </c>
      <c r="U85" s="35">
        <f t="shared" si="93"/>
        <v>0</v>
      </c>
      <c r="V85" s="4">
        <f t="shared" si="94"/>
        <v>0</v>
      </c>
      <c r="W85" s="35">
        <f t="shared" si="95"/>
        <v>0</v>
      </c>
      <c r="X85" s="39"/>
    </row>
    <row r="86" spans="1:24" s="6" customFormat="1" ht="38.25" x14ac:dyDescent="0.25">
      <c r="A86" s="24" t="s">
        <v>72</v>
      </c>
      <c r="B86" s="25" t="s">
        <v>162</v>
      </c>
      <c r="C86" s="26" t="s">
        <v>163</v>
      </c>
      <c r="D86" s="4">
        <f t="shared" ref="D86" si="122">IF(ISERROR(E86+F86+G86+H86),"нд",E86+F86+G86+H86)</f>
        <v>0</v>
      </c>
      <c r="E86" s="4">
        <v>0</v>
      </c>
      <c r="F86" s="4">
        <v>0</v>
      </c>
      <c r="G86" s="4">
        <v>0</v>
      </c>
      <c r="H86" s="4">
        <v>0</v>
      </c>
      <c r="I86" s="4">
        <f t="shared" ref="I86" si="123">SUM(J86:M86)</f>
        <v>0</v>
      </c>
      <c r="J86" s="4">
        <v>0</v>
      </c>
      <c r="K86" s="4">
        <v>0</v>
      </c>
      <c r="L86" s="4">
        <v>0</v>
      </c>
      <c r="M86" s="4">
        <v>0</v>
      </c>
      <c r="N86" s="4">
        <f t="shared" si="64"/>
        <v>0</v>
      </c>
      <c r="O86" s="35">
        <f t="shared" si="65"/>
        <v>0</v>
      </c>
      <c r="P86" s="4">
        <f t="shared" si="66"/>
        <v>0</v>
      </c>
      <c r="Q86" s="35">
        <f t="shared" si="67"/>
        <v>0</v>
      </c>
      <c r="R86" s="4">
        <f t="shared" si="68"/>
        <v>0</v>
      </c>
      <c r="S86" s="35">
        <f t="shared" si="69"/>
        <v>0</v>
      </c>
      <c r="T86" s="4">
        <f t="shared" si="70"/>
        <v>0</v>
      </c>
      <c r="U86" s="35">
        <f t="shared" si="71"/>
        <v>0</v>
      </c>
      <c r="V86" s="4">
        <f t="shared" si="72"/>
        <v>0</v>
      </c>
      <c r="W86" s="35">
        <f t="shared" si="73"/>
        <v>0</v>
      </c>
      <c r="X86" s="39"/>
    </row>
    <row r="87" spans="1:24" s="6" customFormat="1" ht="38.25" x14ac:dyDescent="0.25">
      <c r="A87" s="24" t="s">
        <v>72</v>
      </c>
      <c r="B87" s="25" t="s">
        <v>164</v>
      </c>
      <c r="C87" s="26" t="s">
        <v>165</v>
      </c>
      <c r="D87" s="4">
        <f t="shared" si="62"/>
        <v>0</v>
      </c>
      <c r="E87" s="4">
        <v>0</v>
      </c>
      <c r="F87" s="4">
        <v>0</v>
      </c>
      <c r="G87" s="4">
        <v>0</v>
      </c>
      <c r="H87" s="4">
        <v>0</v>
      </c>
      <c r="I87" s="4">
        <f t="shared" si="63"/>
        <v>0</v>
      </c>
      <c r="J87" s="4">
        <v>0</v>
      </c>
      <c r="K87" s="4">
        <v>0</v>
      </c>
      <c r="L87" s="4">
        <v>0</v>
      </c>
      <c r="M87" s="4">
        <v>0</v>
      </c>
      <c r="N87" s="4">
        <f t="shared" ref="N87" si="124">IF(ISERROR(P87+R87+T87+V87),"нд",P87+R87+T87+V87)</f>
        <v>0</v>
      </c>
      <c r="O87" s="35">
        <f t="shared" ref="O87" si="125">IF(N87="нд","нд",IFERROR(N87/D87*100,IF(I87&gt;0,100,0)))</f>
        <v>0</v>
      </c>
      <c r="P87" s="4">
        <f t="shared" ref="P87" si="126">IF(ISERROR(J87-E87),"нд",J87-E87)</f>
        <v>0</v>
      </c>
      <c r="Q87" s="35">
        <f t="shared" ref="Q87" si="127">IF(P87="нд","нд",IFERROR(P87/E87*100,IF(J87&gt;0,100,0)))</f>
        <v>0</v>
      </c>
      <c r="R87" s="4">
        <f t="shared" ref="R87" si="128">IF(ISERROR(K87-F87),"нд",K87-F87)</f>
        <v>0</v>
      </c>
      <c r="S87" s="35">
        <f t="shared" ref="S87" si="129">IF(R87="нд","нд",IFERROR(R87/F87*100,IF(K87&gt;0,100,0)))</f>
        <v>0</v>
      </c>
      <c r="T87" s="4">
        <f t="shared" ref="T87" si="130">IF(ISERROR(L87-G87),"нд",L87-G87)</f>
        <v>0</v>
      </c>
      <c r="U87" s="35">
        <f t="shared" ref="U87" si="131">IF(T87="нд","нд",IFERROR(T87/G87*100,IF(L87&gt;0,100,0)))</f>
        <v>0</v>
      </c>
      <c r="V87" s="4">
        <f t="shared" ref="V87" si="132">IF(ISERROR(M87-H87),"нд",M87-H87)</f>
        <v>0</v>
      </c>
      <c r="W87" s="35">
        <f t="shared" ref="W87" si="133">IF(V87="нд","нд",IFERROR(V87/H87*100,IF(M87&gt;0,100,0)))</f>
        <v>0</v>
      </c>
      <c r="X87" s="39"/>
    </row>
    <row r="88" spans="1:24" s="6" customFormat="1" x14ac:dyDescent="0.25">
      <c r="A88" s="22" t="s">
        <v>19</v>
      </c>
      <c r="B88" s="23" t="s">
        <v>19</v>
      </c>
      <c r="C88" s="20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4"/>
      <c r="P88" s="3"/>
      <c r="Q88" s="34"/>
      <c r="R88" s="3"/>
      <c r="S88" s="34"/>
      <c r="T88" s="3"/>
      <c r="U88" s="34"/>
      <c r="V88" s="3"/>
      <c r="W88" s="34"/>
      <c r="X88" s="20"/>
    </row>
    <row r="89" spans="1:24" s="6" customFormat="1" ht="51" x14ac:dyDescent="0.25">
      <c r="A89" s="22" t="s">
        <v>74</v>
      </c>
      <c r="B89" s="23" t="s">
        <v>75</v>
      </c>
      <c r="C89" s="20" t="s">
        <v>17</v>
      </c>
      <c r="D89" s="3">
        <f t="shared" ref="D89:N89" si="134">SUM(D90:D90)</f>
        <v>0</v>
      </c>
      <c r="E89" s="3">
        <f t="shared" si="134"/>
        <v>0</v>
      </c>
      <c r="F89" s="3">
        <f t="shared" si="134"/>
        <v>0</v>
      </c>
      <c r="G89" s="3">
        <f t="shared" si="134"/>
        <v>0</v>
      </c>
      <c r="H89" s="3">
        <f t="shared" si="134"/>
        <v>0</v>
      </c>
      <c r="I89" s="3">
        <f t="shared" si="134"/>
        <v>0</v>
      </c>
      <c r="J89" s="3">
        <f t="shared" si="134"/>
        <v>0</v>
      </c>
      <c r="K89" s="3">
        <f t="shared" si="134"/>
        <v>0</v>
      </c>
      <c r="L89" s="3">
        <f t="shared" si="134"/>
        <v>0</v>
      </c>
      <c r="M89" s="3">
        <f t="shared" si="134"/>
        <v>0</v>
      </c>
      <c r="N89" s="3">
        <f t="shared" si="134"/>
        <v>0</v>
      </c>
      <c r="O89" s="34"/>
      <c r="P89" s="3">
        <f>SUM(P90:P90)</f>
        <v>0</v>
      </c>
      <c r="Q89" s="34"/>
      <c r="R89" s="3">
        <f>SUM(R90:R90)</f>
        <v>0</v>
      </c>
      <c r="S89" s="34"/>
      <c r="T89" s="3">
        <f>SUM(T90:T90)</f>
        <v>0</v>
      </c>
      <c r="U89" s="34"/>
      <c r="V89" s="3">
        <f>SUM(V90:V90)</f>
        <v>0</v>
      </c>
      <c r="W89" s="34"/>
      <c r="X89" s="20"/>
    </row>
    <row r="90" spans="1:24" s="6" customFormat="1" x14ac:dyDescent="0.25">
      <c r="A90" s="22" t="s">
        <v>19</v>
      </c>
      <c r="B90" s="23" t="s">
        <v>19</v>
      </c>
      <c r="C90" s="20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4"/>
      <c r="P90" s="3"/>
      <c r="Q90" s="34"/>
      <c r="R90" s="3"/>
      <c r="S90" s="34"/>
      <c r="T90" s="3"/>
      <c r="U90" s="34"/>
      <c r="V90" s="3"/>
      <c r="W90" s="34"/>
      <c r="X90" s="20"/>
    </row>
    <row r="91" spans="1:24" s="6" customFormat="1" ht="38.25" x14ac:dyDescent="0.25">
      <c r="A91" s="22" t="s">
        <v>76</v>
      </c>
      <c r="B91" s="23" t="s">
        <v>77</v>
      </c>
      <c r="C91" s="20" t="s">
        <v>17</v>
      </c>
      <c r="D91" s="3">
        <f t="shared" ref="D91:N91" si="135">D92+D101</f>
        <v>0</v>
      </c>
      <c r="E91" s="3">
        <f t="shared" si="135"/>
        <v>0</v>
      </c>
      <c r="F91" s="3">
        <f t="shared" si="135"/>
        <v>0</v>
      </c>
      <c r="G91" s="3">
        <f t="shared" si="135"/>
        <v>0</v>
      </c>
      <c r="H91" s="3">
        <f t="shared" si="135"/>
        <v>0</v>
      </c>
      <c r="I91" s="3">
        <f t="shared" si="135"/>
        <v>0</v>
      </c>
      <c r="J91" s="3">
        <f t="shared" si="135"/>
        <v>0</v>
      </c>
      <c r="K91" s="3">
        <f t="shared" si="135"/>
        <v>0</v>
      </c>
      <c r="L91" s="3">
        <f t="shared" si="135"/>
        <v>0</v>
      </c>
      <c r="M91" s="3">
        <f t="shared" si="135"/>
        <v>0</v>
      </c>
      <c r="N91" s="3">
        <f t="shared" si="135"/>
        <v>0</v>
      </c>
      <c r="O91" s="34"/>
      <c r="P91" s="3">
        <f>P92+P101</f>
        <v>0</v>
      </c>
      <c r="Q91" s="34"/>
      <c r="R91" s="3">
        <f>R92+R101</f>
        <v>0</v>
      </c>
      <c r="S91" s="34"/>
      <c r="T91" s="3">
        <f>T92+T101</f>
        <v>0</v>
      </c>
      <c r="U91" s="34"/>
      <c r="V91" s="3">
        <f>V92+V101</f>
        <v>0</v>
      </c>
      <c r="W91" s="34"/>
      <c r="X91" s="20"/>
    </row>
    <row r="92" spans="1:24" s="6" customFormat="1" ht="25.5" x14ac:dyDescent="0.25">
      <c r="A92" s="22" t="s">
        <v>78</v>
      </c>
      <c r="B92" s="23" t="s">
        <v>79</v>
      </c>
      <c r="C92" s="20" t="s">
        <v>17</v>
      </c>
      <c r="D92" s="3">
        <f t="shared" ref="D92:N92" si="136">SUM(D93:D100)</f>
        <v>0</v>
      </c>
      <c r="E92" s="3">
        <f t="shared" si="136"/>
        <v>0</v>
      </c>
      <c r="F92" s="3">
        <f t="shared" si="136"/>
        <v>0</v>
      </c>
      <c r="G92" s="3">
        <f t="shared" si="136"/>
        <v>0</v>
      </c>
      <c r="H92" s="3">
        <f t="shared" si="136"/>
        <v>0</v>
      </c>
      <c r="I92" s="3">
        <f t="shared" si="136"/>
        <v>0</v>
      </c>
      <c r="J92" s="3">
        <f t="shared" si="136"/>
        <v>0</v>
      </c>
      <c r="K92" s="3">
        <f t="shared" si="136"/>
        <v>0</v>
      </c>
      <c r="L92" s="3">
        <f t="shared" si="136"/>
        <v>0</v>
      </c>
      <c r="M92" s="3">
        <f t="shared" si="136"/>
        <v>0</v>
      </c>
      <c r="N92" s="3">
        <f t="shared" si="136"/>
        <v>0</v>
      </c>
      <c r="O92" s="34"/>
      <c r="P92" s="3">
        <f>SUM(P93:P100)</f>
        <v>0</v>
      </c>
      <c r="Q92" s="34"/>
      <c r="R92" s="3">
        <f>SUM(R93:R100)</f>
        <v>0</v>
      </c>
      <c r="S92" s="34"/>
      <c r="T92" s="3">
        <f>SUM(T93:T100)</f>
        <v>0</v>
      </c>
      <c r="U92" s="34"/>
      <c r="V92" s="3">
        <f>SUM(V93:V100)</f>
        <v>0</v>
      </c>
      <c r="W92" s="34"/>
      <c r="X92" s="20"/>
    </row>
    <row r="93" spans="1:24" s="6" customFormat="1" ht="25.5" x14ac:dyDescent="0.25">
      <c r="A93" s="24" t="s">
        <v>78</v>
      </c>
      <c r="B93" s="25" t="s">
        <v>170</v>
      </c>
      <c r="C93" s="26" t="s">
        <v>171</v>
      </c>
      <c r="D93" s="4">
        <f t="shared" ref="D93:D98" si="137">IF(ISERROR(E93+F93+G93+H93),"нд",E93+F93+G93+H93)</f>
        <v>0</v>
      </c>
      <c r="E93" s="4">
        <v>0</v>
      </c>
      <c r="F93" s="4">
        <v>0</v>
      </c>
      <c r="G93" s="4">
        <v>0</v>
      </c>
      <c r="H93" s="4">
        <v>0</v>
      </c>
      <c r="I93" s="4">
        <f t="shared" ref="I93:I98" si="138">SUM(J93:M93)</f>
        <v>0</v>
      </c>
      <c r="J93" s="4">
        <v>0</v>
      </c>
      <c r="K93" s="4">
        <v>0</v>
      </c>
      <c r="L93" s="4">
        <v>0</v>
      </c>
      <c r="M93" s="4">
        <v>0</v>
      </c>
      <c r="N93" s="4">
        <f t="shared" ref="N93:N98" si="139">IF(ISERROR(P93+R93+T93+V93),"нд",P93+R93+T93+V93)</f>
        <v>0</v>
      </c>
      <c r="O93" s="35">
        <f t="shared" ref="O93:O98" si="140">IF(N93="нд","нд",IFERROR(N93/D93*100,IF(I93&gt;0,100,0)))</f>
        <v>0</v>
      </c>
      <c r="P93" s="4">
        <f t="shared" ref="P93:P98" si="141">IF(ISERROR(J93-E93),"нд",J93-E93)</f>
        <v>0</v>
      </c>
      <c r="Q93" s="35">
        <f t="shared" ref="Q93:Q98" si="142">IF(P93="нд","нд",IFERROR(P93/E93*100,IF(J93&gt;0,100,0)))</f>
        <v>0</v>
      </c>
      <c r="R93" s="4">
        <f t="shared" ref="R93:R98" si="143">IF(ISERROR(K93-F93),"нд",K93-F93)</f>
        <v>0</v>
      </c>
      <c r="S93" s="35">
        <f t="shared" ref="S93:S98" si="144">IF(R93="нд","нд",IFERROR(R93/F93*100,IF(K93&gt;0,100,0)))</f>
        <v>0</v>
      </c>
      <c r="T93" s="4">
        <f t="shared" ref="T93:T98" si="145">IF(ISERROR(L93-G93),"нд",L93-G93)</f>
        <v>0</v>
      </c>
      <c r="U93" s="35">
        <f t="shared" ref="U93:U98" si="146">IF(T93="нд","нд",IFERROR(T93/G93*100,IF(L93&gt;0,100,0)))</f>
        <v>0</v>
      </c>
      <c r="V93" s="4">
        <f t="shared" ref="V93:V98" si="147">IF(ISERROR(M93-H93),"нд",M93-H93)</f>
        <v>0</v>
      </c>
      <c r="W93" s="35">
        <f>IF(V93="нд","нд",IFERROR(V93/H93*100,IF(M93&gt;0,100,0)))</f>
        <v>0</v>
      </c>
      <c r="X93" s="39"/>
    </row>
    <row r="94" spans="1:24" s="6" customFormat="1" ht="25.5" x14ac:dyDescent="0.25">
      <c r="A94" s="24" t="s">
        <v>78</v>
      </c>
      <c r="B94" s="25" t="s">
        <v>172</v>
      </c>
      <c r="C94" s="26" t="s">
        <v>173</v>
      </c>
      <c r="D94" s="4">
        <f t="shared" si="137"/>
        <v>0</v>
      </c>
      <c r="E94" s="4">
        <v>0</v>
      </c>
      <c r="F94" s="4">
        <v>0</v>
      </c>
      <c r="G94" s="4">
        <v>0</v>
      </c>
      <c r="H94" s="4">
        <v>0</v>
      </c>
      <c r="I94" s="4">
        <f t="shared" si="138"/>
        <v>0</v>
      </c>
      <c r="J94" s="4">
        <v>0</v>
      </c>
      <c r="K94" s="4">
        <v>0</v>
      </c>
      <c r="L94" s="4">
        <v>0</v>
      </c>
      <c r="M94" s="4">
        <v>0</v>
      </c>
      <c r="N94" s="4">
        <f t="shared" si="139"/>
        <v>0</v>
      </c>
      <c r="O94" s="35">
        <f t="shared" si="140"/>
        <v>0</v>
      </c>
      <c r="P94" s="4">
        <f t="shared" si="141"/>
        <v>0</v>
      </c>
      <c r="Q94" s="35">
        <f t="shared" si="142"/>
        <v>0</v>
      </c>
      <c r="R94" s="4">
        <f t="shared" si="143"/>
        <v>0</v>
      </c>
      <c r="S94" s="35">
        <f t="shared" si="144"/>
        <v>0</v>
      </c>
      <c r="T94" s="4">
        <f t="shared" si="145"/>
        <v>0</v>
      </c>
      <c r="U94" s="35">
        <f t="shared" si="146"/>
        <v>0</v>
      </c>
      <c r="V94" s="4">
        <f t="shared" si="147"/>
        <v>0</v>
      </c>
      <c r="W94" s="35">
        <f t="shared" ref="W94:W98" si="148">IF(V94="нд","нд",IFERROR(V94/H94*100,IF(M94&gt;0,100,0)))</f>
        <v>0</v>
      </c>
      <c r="X94" s="39"/>
    </row>
    <row r="95" spans="1:24" s="6" customFormat="1" ht="25.5" x14ac:dyDescent="0.25">
      <c r="A95" s="24" t="s">
        <v>78</v>
      </c>
      <c r="B95" s="25" t="s">
        <v>174</v>
      </c>
      <c r="C95" s="26" t="s">
        <v>175</v>
      </c>
      <c r="D95" s="4">
        <f t="shared" ref="D95:D96" si="149">IF(ISERROR(E95+F95+G95+H95),"нд",E95+F95+G95+H95)</f>
        <v>0</v>
      </c>
      <c r="E95" s="4">
        <v>0</v>
      </c>
      <c r="F95" s="4">
        <v>0</v>
      </c>
      <c r="G95" s="4">
        <v>0</v>
      </c>
      <c r="H95" s="4">
        <v>0</v>
      </c>
      <c r="I95" s="4">
        <f t="shared" ref="I95:I96" si="150">SUM(J95:M95)</f>
        <v>0</v>
      </c>
      <c r="J95" s="4">
        <v>0</v>
      </c>
      <c r="K95" s="4">
        <v>0</v>
      </c>
      <c r="L95" s="4">
        <v>0</v>
      </c>
      <c r="M95" s="4">
        <v>0</v>
      </c>
      <c r="N95" s="4">
        <f t="shared" ref="N95:N96" si="151">IF(ISERROR(P95+R95+T95+V95),"нд",P95+R95+T95+V95)</f>
        <v>0</v>
      </c>
      <c r="O95" s="35">
        <f t="shared" ref="O95:O96" si="152">IF(N95="нд","нд",IFERROR(N95/D95*100,IF(I95&gt;0,100,0)))</f>
        <v>0</v>
      </c>
      <c r="P95" s="4">
        <f t="shared" ref="P95:P96" si="153">IF(ISERROR(J95-E95),"нд",J95-E95)</f>
        <v>0</v>
      </c>
      <c r="Q95" s="35">
        <f t="shared" ref="Q95:Q96" si="154">IF(P95="нд","нд",IFERROR(P95/E95*100,IF(J95&gt;0,100,0)))</f>
        <v>0</v>
      </c>
      <c r="R95" s="4">
        <f t="shared" ref="R95:R96" si="155">IF(ISERROR(K95-F95),"нд",K95-F95)</f>
        <v>0</v>
      </c>
      <c r="S95" s="35">
        <f t="shared" ref="S95:S96" si="156">IF(R95="нд","нд",IFERROR(R95/F95*100,IF(K95&gt;0,100,0)))</f>
        <v>0</v>
      </c>
      <c r="T95" s="4">
        <f t="shared" ref="T95:T96" si="157">IF(ISERROR(L95-G95),"нд",L95-G95)</f>
        <v>0</v>
      </c>
      <c r="U95" s="35">
        <f t="shared" ref="U95:U96" si="158">IF(T95="нд","нд",IFERROR(T95/G95*100,IF(L95&gt;0,100,0)))</f>
        <v>0</v>
      </c>
      <c r="V95" s="4">
        <f t="shared" ref="V95:V96" si="159">IF(ISERROR(M95-H95),"нд",M95-H95)</f>
        <v>0</v>
      </c>
      <c r="W95" s="35">
        <f t="shared" ref="W95:W96" si="160">IF(V95="нд","нд",IFERROR(V95/H95*100,IF(M95&gt;0,100,0)))</f>
        <v>0</v>
      </c>
      <c r="X95" s="39"/>
    </row>
    <row r="96" spans="1:24" s="6" customFormat="1" ht="25.5" x14ac:dyDescent="0.25">
      <c r="A96" s="24" t="s">
        <v>78</v>
      </c>
      <c r="B96" s="25" t="s">
        <v>176</v>
      </c>
      <c r="C96" s="26" t="s">
        <v>177</v>
      </c>
      <c r="D96" s="4">
        <f t="shared" si="149"/>
        <v>0</v>
      </c>
      <c r="E96" s="4">
        <v>0</v>
      </c>
      <c r="F96" s="4">
        <v>0</v>
      </c>
      <c r="G96" s="4">
        <v>0</v>
      </c>
      <c r="H96" s="4">
        <v>0</v>
      </c>
      <c r="I96" s="4">
        <f t="shared" si="150"/>
        <v>0</v>
      </c>
      <c r="J96" s="4">
        <v>0</v>
      </c>
      <c r="K96" s="4">
        <v>0</v>
      </c>
      <c r="L96" s="4">
        <v>0</v>
      </c>
      <c r="M96" s="4">
        <v>0</v>
      </c>
      <c r="N96" s="4">
        <f t="shared" si="151"/>
        <v>0</v>
      </c>
      <c r="O96" s="35">
        <f t="shared" si="152"/>
        <v>0</v>
      </c>
      <c r="P96" s="4">
        <f t="shared" si="153"/>
        <v>0</v>
      </c>
      <c r="Q96" s="35">
        <f t="shared" si="154"/>
        <v>0</v>
      </c>
      <c r="R96" s="4">
        <f t="shared" si="155"/>
        <v>0</v>
      </c>
      <c r="S96" s="35">
        <f t="shared" si="156"/>
        <v>0</v>
      </c>
      <c r="T96" s="4">
        <f t="shared" si="157"/>
        <v>0</v>
      </c>
      <c r="U96" s="35">
        <f t="shared" si="158"/>
        <v>0</v>
      </c>
      <c r="V96" s="4">
        <f t="shared" si="159"/>
        <v>0</v>
      </c>
      <c r="W96" s="35">
        <f t="shared" si="160"/>
        <v>0</v>
      </c>
      <c r="X96" s="39"/>
    </row>
    <row r="97" spans="1:24" s="6" customFormat="1" ht="38.25" x14ac:dyDescent="0.25">
      <c r="A97" s="24" t="s">
        <v>78</v>
      </c>
      <c r="B97" s="25" t="s">
        <v>178</v>
      </c>
      <c r="C97" s="26" t="s">
        <v>179</v>
      </c>
      <c r="D97" s="4">
        <f t="shared" si="137"/>
        <v>0</v>
      </c>
      <c r="E97" s="4">
        <v>0</v>
      </c>
      <c r="F97" s="4">
        <v>0</v>
      </c>
      <c r="G97" s="4">
        <v>0</v>
      </c>
      <c r="H97" s="4">
        <v>0</v>
      </c>
      <c r="I97" s="4">
        <f t="shared" si="138"/>
        <v>0</v>
      </c>
      <c r="J97" s="4">
        <v>0</v>
      </c>
      <c r="K97" s="4">
        <v>0</v>
      </c>
      <c r="L97" s="4">
        <v>0</v>
      </c>
      <c r="M97" s="4">
        <v>0</v>
      </c>
      <c r="N97" s="4">
        <f t="shared" si="139"/>
        <v>0</v>
      </c>
      <c r="O97" s="35">
        <f t="shared" si="140"/>
        <v>0</v>
      </c>
      <c r="P97" s="4">
        <f t="shared" si="141"/>
        <v>0</v>
      </c>
      <c r="Q97" s="35">
        <f t="shared" si="142"/>
        <v>0</v>
      </c>
      <c r="R97" s="4">
        <f t="shared" si="143"/>
        <v>0</v>
      </c>
      <c r="S97" s="35">
        <f t="shared" si="144"/>
        <v>0</v>
      </c>
      <c r="T97" s="4">
        <f t="shared" si="145"/>
        <v>0</v>
      </c>
      <c r="U97" s="35">
        <f t="shared" si="146"/>
        <v>0</v>
      </c>
      <c r="V97" s="4">
        <f t="shared" si="147"/>
        <v>0</v>
      </c>
      <c r="W97" s="35">
        <f t="shared" si="148"/>
        <v>0</v>
      </c>
      <c r="X97" s="39"/>
    </row>
    <row r="98" spans="1:24" s="6" customFormat="1" ht="25.5" x14ac:dyDescent="0.25">
      <c r="A98" s="24" t="s">
        <v>78</v>
      </c>
      <c r="B98" s="25" t="s">
        <v>180</v>
      </c>
      <c r="C98" s="26" t="s">
        <v>181</v>
      </c>
      <c r="D98" s="4">
        <f t="shared" si="137"/>
        <v>0</v>
      </c>
      <c r="E98" s="4">
        <v>0</v>
      </c>
      <c r="F98" s="4">
        <v>0</v>
      </c>
      <c r="G98" s="4">
        <v>0</v>
      </c>
      <c r="H98" s="4">
        <v>0</v>
      </c>
      <c r="I98" s="4">
        <f t="shared" si="138"/>
        <v>0</v>
      </c>
      <c r="J98" s="4">
        <v>0</v>
      </c>
      <c r="K98" s="4">
        <v>0</v>
      </c>
      <c r="L98" s="4">
        <v>0</v>
      </c>
      <c r="M98" s="4">
        <v>0</v>
      </c>
      <c r="N98" s="4">
        <f t="shared" si="139"/>
        <v>0</v>
      </c>
      <c r="O98" s="35">
        <f t="shared" si="140"/>
        <v>0</v>
      </c>
      <c r="P98" s="4">
        <f t="shared" si="141"/>
        <v>0</v>
      </c>
      <c r="Q98" s="35">
        <f t="shared" si="142"/>
        <v>0</v>
      </c>
      <c r="R98" s="4">
        <f t="shared" si="143"/>
        <v>0</v>
      </c>
      <c r="S98" s="35">
        <f t="shared" si="144"/>
        <v>0</v>
      </c>
      <c r="T98" s="4">
        <f t="shared" si="145"/>
        <v>0</v>
      </c>
      <c r="U98" s="35">
        <f t="shared" si="146"/>
        <v>0</v>
      </c>
      <c r="V98" s="4">
        <f t="shared" si="147"/>
        <v>0</v>
      </c>
      <c r="W98" s="35">
        <f t="shared" si="148"/>
        <v>0</v>
      </c>
      <c r="X98" s="39"/>
    </row>
    <row r="99" spans="1:24" s="6" customFormat="1" ht="25.5" x14ac:dyDescent="0.25">
      <c r="A99" s="24" t="s">
        <v>78</v>
      </c>
      <c r="B99" s="25" t="s">
        <v>182</v>
      </c>
      <c r="C99" s="26" t="s">
        <v>183</v>
      </c>
      <c r="D99" s="4">
        <f t="shared" ref="D99" si="161">IF(ISERROR(E99+F99+G99+H99),"нд",E99+F99+G99+H99)</f>
        <v>0</v>
      </c>
      <c r="E99" s="4">
        <v>0</v>
      </c>
      <c r="F99" s="4">
        <v>0</v>
      </c>
      <c r="G99" s="4">
        <v>0</v>
      </c>
      <c r="H99" s="4">
        <v>0</v>
      </c>
      <c r="I99" s="4">
        <f t="shared" ref="I99" si="162">SUM(J99:M99)</f>
        <v>0</v>
      </c>
      <c r="J99" s="4">
        <v>0</v>
      </c>
      <c r="K99" s="4">
        <v>0</v>
      </c>
      <c r="L99" s="4">
        <v>0</v>
      </c>
      <c r="M99" s="4">
        <v>0</v>
      </c>
      <c r="N99" s="4">
        <f t="shared" ref="N99" si="163">IF(ISERROR(P99+R99+T99+V99),"нд",P99+R99+T99+V99)</f>
        <v>0</v>
      </c>
      <c r="O99" s="35">
        <f t="shared" ref="O99" si="164">IF(N99="нд","нд",IFERROR(N99/D99*100,IF(I99&gt;0,100,0)))</f>
        <v>0</v>
      </c>
      <c r="P99" s="4">
        <f t="shared" ref="P99" si="165">IF(ISERROR(J99-E99),"нд",J99-E99)</f>
        <v>0</v>
      </c>
      <c r="Q99" s="35">
        <f t="shared" ref="Q99" si="166">IF(P99="нд","нд",IFERROR(P99/E99*100,IF(J99&gt;0,100,0)))</f>
        <v>0</v>
      </c>
      <c r="R99" s="4">
        <f t="shared" ref="R99" si="167">IF(ISERROR(K99-F99),"нд",K99-F99)</f>
        <v>0</v>
      </c>
      <c r="S99" s="35">
        <f t="shared" ref="S99" si="168">IF(R99="нд","нд",IFERROR(R99/F99*100,IF(K99&gt;0,100,0)))</f>
        <v>0</v>
      </c>
      <c r="T99" s="4">
        <f t="shared" ref="T99" si="169">IF(ISERROR(L99-G99),"нд",L99-G99)</f>
        <v>0</v>
      </c>
      <c r="U99" s="35">
        <f t="shared" ref="U99" si="170">IF(T99="нд","нд",IFERROR(T99/G99*100,IF(L99&gt;0,100,0)))</f>
        <v>0</v>
      </c>
      <c r="V99" s="4">
        <f t="shared" ref="V99" si="171">IF(ISERROR(M99-H99),"нд",M99-H99)</f>
        <v>0</v>
      </c>
      <c r="W99" s="35">
        <f t="shared" ref="W99" si="172">IF(V99="нд","нд",IFERROR(V99/H99*100,IF(M99&gt;0,100,0)))</f>
        <v>0</v>
      </c>
      <c r="X99" s="39"/>
    </row>
    <row r="100" spans="1:24" s="6" customFormat="1" x14ac:dyDescent="0.25">
      <c r="A100" s="22" t="s">
        <v>19</v>
      </c>
      <c r="B100" s="23" t="s">
        <v>19</v>
      </c>
      <c r="C100" s="20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4"/>
      <c r="P100" s="3"/>
      <c r="Q100" s="34"/>
      <c r="R100" s="3"/>
      <c r="S100" s="34"/>
      <c r="T100" s="3"/>
      <c r="U100" s="34"/>
      <c r="V100" s="3"/>
      <c r="W100" s="34"/>
      <c r="X100" s="20"/>
    </row>
    <row r="101" spans="1:24" s="6" customFormat="1" ht="38.25" x14ac:dyDescent="0.25">
      <c r="A101" s="22" t="s">
        <v>80</v>
      </c>
      <c r="B101" s="23" t="s">
        <v>81</v>
      </c>
      <c r="C101" s="20" t="s">
        <v>17</v>
      </c>
      <c r="D101" s="3">
        <f t="shared" ref="D101:N101" si="173">SUM(D102:D102)</f>
        <v>0</v>
      </c>
      <c r="E101" s="3">
        <f t="shared" si="173"/>
        <v>0</v>
      </c>
      <c r="F101" s="3">
        <f t="shared" si="173"/>
        <v>0</v>
      </c>
      <c r="G101" s="3">
        <f t="shared" si="173"/>
        <v>0</v>
      </c>
      <c r="H101" s="3">
        <f t="shared" si="173"/>
        <v>0</v>
      </c>
      <c r="I101" s="3">
        <f t="shared" si="173"/>
        <v>0</v>
      </c>
      <c r="J101" s="3">
        <f t="shared" si="173"/>
        <v>0</v>
      </c>
      <c r="K101" s="3">
        <f t="shared" si="173"/>
        <v>0</v>
      </c>
      <c r="L101" s="3">
        <f t="shared" si="173"/>
        <v>0</v>
      </c>
      <c r="M101" s="3">
        <f t="shared" si="173"/>
        <v>0</v>
      </c>
      <c r="N101" s="3">
        <f t="shared" si="173"/>
        <v>0</v>
      </c>
      <c r="O101" s="34"/>
      <c r="P101" s="3">
        <f>SUM(P102:P102)</f>
        <v>0</v>
      </c>
      <c r="Q101" s="34"/>
      <c r="R101" s="3">
        <f>SUM(R102:R102)</f>
        <v>0</v>
      </c>
      <c r="S101" s="34"/>
      <c r="T101" s="3">
        <f>SUM(T102:T102)</f>
        <v>0</v>
      </c>
      <c r="U101" s="34"/>
      <c r="V101" s="3">
        <f>SUM(V102:V102)</f>
        <v>0</v>
      </c>
      <c r="W101" s="34"/>
      <c r="X101" s="20"/>
    </row>
    <row r="102" spans="1:24" s="6" customFormat="1" x14ac:dyDescent="0.25">
      <c r="A102" s="22" t="s">
        <v>19</v>
      </c>
      <c r="B102" s="23" t="s">
        <v>19</v>
      </c>
      <c r="C102" s="20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4"/>
      <c r="P102" s="3"/>
      <c r="Q102" s="34"/>
      <c r="R102" s="3"/>
      <c r="S102" s="34"/>
      <c r="T102" s="3"/>
      <c r="U102" s="34"/>
      <c r="V102" s="3"/>
      <c r="W102" s="34"/>
      <c r="X102" s="20"/>
    </row>
    <row r="103" spans="1:24" s="6" customFormat="1" ht="38.25" x14ac:dyDescent="0.25">
      <c r="A103" s="22" t="s">
        <v>82</v>
      </c>
      <c r="B103" s="23" t="s">
        <v>83</v>
      </c>
      <c r="C103" s="20" t="s">
        <v>17</v>
      </c>
      <c r="D103" s="3">
        <f t="shared" ref="D103:N103" si="174">D104+D108+D110+D112+D114+D116+D118+D120</f>
        <v>1.8633</v>
      </c>
      <c r="E103" s="3">
        <f t="shared" si="174"/>
        <v>0</v>
      </c>
      <c r="F103" s="3">
        <f t="shared" si="174"/>
        <v>0</v>
      </c>
      <c r="G103" s="3">
        <f t="shared" si="174"/>
        <v>1.8633</v>
      </c>
      <c r="H103" s="3">
        <f t="shared" si="174"/>
        <v>0</v>
      </c>
      <c r="I103" s="3">
        <f t="shared" si="174"/>
        <v>1.0954999999999999</v>
      </c>
      <c r="J103" s="3">
        <f t="shared" si="174"/>
        <v>0</v>
      </c>
      <c r="K103" s="3">
        <f t="shared" si="174"/>
        <v>0</v>
      </c>
      <c r="L103" s="3">
        <f t="shared" si="174"/>
        <v>1.0954999999999999</v>
      </c>
      <c r="M103" s="3">
        <f t="shared" si="174"/>
        <v>0</v>
      </c>
      <c r="N103" s="3">
        <f t="shared" si="174"/>
        <v>-0.76780000000000004</v>
      </c>
      <c r="O103" s="34"/>
      <c r="P103" s="3">
        <f>P104+P108+P110+P112+P114+P116+P118+P120</f>
        <v>0</v>
      </c>
      <c r="Q103" s="34"/>
      <c r="R103" s="3">
        <f>R104+R108+R110+R112+R114+R116+R118+R120</f>
        <v>0</v>
      </c>
      <c r="S103" s="34"/>
      <c r="T103" s="3">
        <f>T104+T108+T110+T112+T114+T116+T118+T120</f>
        <v>-0.76780000000000004</v>
      </c>
      <c r="U103" s="34"/>
      <c r="V103" s="3">
        <f>V104+V108+V110+V112+V114+V116+V118+V120</f>
        <v>0</v>
      </c>
      <c r="W103" s="34"/>
      <c r="X103" s="20"/>
    </row>
    <row r="104" spans="1:24" s="6" customFormat="1" ht="38.25" x14ac:dyDescent="0.25">
      <c r="A104" s="22" t="s">
        <v>84</v>
      </c>
      <c r="B104" s="23" t="s">
        <v>85</v>
      </c>
      <c r="C104" s="20" t="s">
        <v>17</v>
      </c>
      <c r="D104" s="3">
        <f t="shared" ref="D104:N104" si="175">SUM(D105:D107)</f>
        <v>1.8633</v>
      </c>
      <c r="E104" s="3">
        <f t="shared" si="175"/>
        <v>0</v>
      </c>
      <c r="F104" s="3">
        <f t="shared" si="175"/>
        <v>0</v>
      </c>
      <c r="G104" s="3">
        <f t="shared" si="175"/>
        <v>1.8633</v>
      </c>
      <c r="H104" s="3">
        <f t="shared" si="175"/>
        <v>0</v>
      </c>
      <c r="I104" s="3">
        <f t="shared" si="175"/>
        <v>1.0954999999999999</v>
      </c>
      <c r="J104" s="3">
        <f t="shared" si="175"/>
        <v>0</v>
      </c>
      <c r="K104" s="3">
        <f t="shared" si="175"/>
        <v>0</v>
      </c>
      <c r="L104" s="3">
        <f t="shared" si="175"/>
        <v>1.0954999999999999</v>
      </c>
      <c r="M104" s="3">
        <f t="shared" si="175"/>
        <v>0</v>
      </c>
      <c r="N104" s="3">
        <f t="shared" si="175"/>
        <v>-0.76780000000000004</v>
      </c>
      <c r="O104" s="34"/>
      <c r="P104" s="3">
        <f>SUM(P105:P107)</f>
        <v>0</v>
      </c>
      <c r="Q104" s="34"/>
      <c r="R104" s="3">
        <f>SUM(R105:R107)</f>
        <v>0</v>
      </c>
      <c r="S104" s="34"/>
      <c r="T104" s="3">
        <f>SUM(T105:T107)</f>
        <v>-0.76780000000000004</v>
      </c>
      <c r="U104" s="34"/>
      <c r="V104" s="3">
        <f>SUM(V105:V107)</f>
        <v>0</v>
      </c>
      <c r="W104" s="34"/>
      <c r="X104" s="20"/>
    </row>
    <row r="105" spans="1:24" s="6" customFormat="1" ht="38.25" x14ac:dyDescent="0.25">
      <c r="A105" s="24" t="s">
        <v>84</v>
      </c>
      <c r="B105" s="25" t="s">
        <v>184</v>
      </c>
      <c r="C105" s="26" t="s">
        <v>185</v>
      </c>
      <c r="D105" s="4">
        <f t="shared" ref="D105" si="176">IF(ISERROR(E105+F105+G105+H105),"нд",E105+F105+G105+H105)</f>
        <v>1.8633</v>
      </c>
      <c r="E105" s="4">
        <v>0</v>
      </c>
      <c r="F105" s="4">
        <v>0</v>
      </c>
      <c r="G105" s="4">
        <v>1.8633</v>
      </c>
      <c r="H105" s="4">
        <v>0</v>
      </c>
      <c r="I105" s="4">
        <f t="shared" ref="I105" si="177">SUM(J105:M105)</f>
        <v>1.0954999999999999</v>
      </c>
      <c r="J105" s="4">
        <v>0</v>
      </c>
      <c r="K105" s="4">
        <v>0</v>
      </c>
      <c r="L105" s="4">
        <v>1.0954999999999999</v>
      </c>
      <c r="M105" s="4">
        <v>0</v>
      </c>
      <c r="N105" s="4">
        <f t="shared" ref="N105" si="178">IF(ISERROR(P105+R105+T105+V105),"нд",P105+R105+T105+V105)</f>
        <v>-0.76780000000000004</v>
      </c>
      <c r="O105" s="35">
        <f t="shared" ref="O105" si="179">IF(N105="нд","нд",IFERROR(N105/D105*100,IF(I105&gt;0,100,0)))</f>
        <v>-41.206461654054635</v>
      </c>
      <c r="P105" s="4">
        <f t="shared" ref="P105" si="180">IF(ISERROR(J105-E105),"нд",J105-E105)</f>
        <v>0</v>
      </c>
      <c r="Q105" s="35">
        <f t="shared" ref="Q105" si="181">IF(P105="нд","нд",IFERROR(P105/E105*100,IF(J105&gt;0,100,0)))</f>
        <v>0</v>
      </c>
      <c r="R105" s="4">
        <f t="shared" ref="R105" si="182">IF(ISERROR(K105-F105),"нд",K105-F105)</f>
        <v>0</v>
      </c>
      <c r="S105" s="35">
        <f t="shared" ref="S105" si="183">IF(R105="нд","нд",IFERROR(R105/F105*100,IF(K105&gt;0,100,0)))</f>
        <v>0</v>
      </c>
      <c r="T105" s="4">
        <f t="shared" ref="T105" si="184">IF(ISERROR(L105-G105),"нд",L105-G105)</f>
        <v>-0.76780000000000004</v>
      </c>
      <c r="U105" s="35">
        <f t="shared" ref="U105" si="185">IF(T105="нд","нд",IFERROR(T105/G105*100,IF(L105&gt;0,100,0)))</f>
        <v>-41.206461654054635</v>
      </c>
      <c r="V105" s="4">
        <f t="shared" ref="V105" si="186">IF(ISERROR(M105-H105),"нд",M105-H105)</f>
        <v>0</v>
      </c>
      <c r="W105" s="35">
        <f t="shared" ref="W105" si="187">IF(V105="нд","нд",IFERROR(V105/H105*100,IF(M105&gt;0,100,0)))</f>
        <v>0</v>
      </c>
      <c r="X105" s="40" t="s">
        <v>216</v>
      </c>
    </row>
    <row r="106" spans="1:24" s="6" customFormat="1" ht="25.5" x14ac:dyDescent="0.25">
      <c r="A106" s="24" t="s">
        <v>84</v>
      </c>
      <c r="B106" s="25" t="s">
        <v>186</v>
      </c>
      <c r="C106" s="26" t="s">
        <v>187</v>
      </c>
      <c r="D106" s="4">
        <f t="shared" ref="D106" si="188">IF(ISERROR(E106+F106+G106+H106),"нд",E106+F106+G106+H106)</f>
        <v>0</v>
      </c>
      <c r="E106" s="4">
        <v>0</v>
      </c>
      <c r="F106" s="4">
        <v>0</v>
      </c>
      <c r="G106" s="4">
        <v>0</v>
      </c>
      <c r="H106" s="4">
        <v>0</v>
      </c>
      <c r="I106" s="4">
        <f t="shared" ref="I106" si="189">SUM(J106:M106)</f>
        <v>0</v>
      </c>
      <c r="J106" s="4">
        <v>0</v>
      </c>
      <c r="K106" s="4">
        <v>0</v>
      </c>
      <c r="L106" s="4">
        <v>0</v>
      </c>
      <c r="M106" s="4">
        <v>0</v>
      </c>
      <c r="N106" s="4">
        <f t="shared" ref="N106" si="190">IF(ISERROR(P106+R106+T106+V106),"нд",P106+R106+T106+V106)</f>
        <v>0</v>
      </c>
      <c r="O106" s="35">
        <f t="shared" ref="O106" si="191">IF(N106="нд","нд",IFERROR(N106/D106*100,IF(I106&gt;0,100,0)))</f>
        <v>0</v>
      </c>
      <c r="P106" s="4">
        <f t="shared" ref="P106" si="192">IF(ISERROR(J106-E106),"нд",J106-E106)</f>
        <v>0</v>
      </c>
      <c r="Q106" s="35">
        <f t="shared" ref="Q106" si="193">IF(P106="нд","нд",IFERROR(P106/E106*100,IF(J106&gt;0,100,0)))</f>
        <v>0</v>
      </c>
      <c r="R106" s="4">
        <f t="shared" ref="R106" si="194">IF(ISERROR(K106-F106),"нд",K106-F106)</f>
        <v>0</v>
      </c>
      <c r="S106" s="35">
        <f t="shared" ref="S106" si="195">IF(R106="нд","нд",IFERROR(R106/F106*100,IF(K106&gt;0,100,0)))</f>
        <v>0</v>
      </c>
      <c r="T106" s="4">
        <f t="shared" ref="T106" si="196">IF(ISERROR(L106-G106),"нд",L106-G106)</f>
        <v>0</v>
      </c>
      <c r="U106" s="35">
        <f t="shared" ref="U106" si="197">IF(T106="нд","нд",IFERROR(T106/G106*100,IF(L106&gt;0,100,0)))</f>
        <v>0</v>
      </c>
      <c r="V106" s="4">
        <f t="shared" ref="V106" si="198">IF(ISERROR(M106-H106),"нд",M106-H106)</f>
        <v>0</v>
      </c>
      <c r="W106" s="35">
        <f t="shared" ref="W106" si="199">IF(V106="нд","нд",IFERROR(V106/H106*100,IF(M106&gt;0,100,0)))</f>
        <v>0</v>
      </c>
      <c r="X106" s="40"/>
    </row>
    <row r="107" spans="1:24" s="6" customFormat="1" x14ac:dyDescent="0.25">
      <c r="A107" s="22" t="s">
        <v>19</v>
      </c>
      <c r="B107" s="23" t="s">
        <v>19</v>
      </c>
      <c r="C107" s="20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4"/>
      <c r="P107" s="3"/>
      <c r="Q107" s="34"/>
      <c r="R107" s="3"/>
      <c r="S107" s="34"/>
      <c r="T107" s="3"/>
      <c r="U107" s="34"/>
      <c r="V107" s="3"/>
      <c r="W107" s="34"/>
      <c r="X107" s="20"/>
    </row>
    <row r="108" spans="1:24" s="6" customFormat="1" ht="38.25" x14ac:dyDescent="0.25">
      <c r="A108" s="22" t="s">
        <v>86</v>
      </c>
      <c r="B108" s="23" t="s">
        <v>87</v>
      </c>
      <c r="C108" s="20" t="s">
        <v>17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4"/>
      <c r="P108" s="3">
        <v>0</v>
      </c>
      <c r="Q108" s="34"/>
      <c r="R108" s="3">
        <v>0</v>
      </c>
      <c r="S108" s="34"/>
      <c r="T108" s="3">
        <v>0</v>
      </c>
      <c r="U108" s="34"/>
      <c r="V108" s="3">
        <v>0</v>
      </c>
      <c r="W108" s="34"/>
      <c r="X108" s="20"/>
    </row>
    <row r="109" spans="1:24" s="6" customFormat="1" x14ac:dyDescent="0.25">
      <c r="A109" s="22" t="s">
        <v>19</v>
      </c>
      <c r="B109" s="23" t="s">
        <v>19</v>
      </c>
      <c r="C109" s="20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4"/>
      <c r="P109" s="3"/>
      <c r="Q109" s="34"/>
      <c r="R109" s="3"/>
      <c r="S109" s="34"/>
      <c r="T109" s="3"/>
      <c r="U109" s="34"/>
      <c r="V109" s="3"/>
      <c r="W109" s="34"/>
      <c r="X109" s="20"/>
    </row>
    <row r="110" spans="1:24" s="6" customFormat="1" ht="25.5" x14ac:dyDescent="0.25">
      <c r="A110" s="22" t="s">
        <v>88</v>
      </c>
      <c r="B110" s="23" t="s">
        <v>89</v>
      </c>
      <c r="C110" s="20" t="s">
        <v>17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4"/>
      <c r="P110" s="3">
        <v>0</v>
      </c>
      <c r="Q110" s="34"/>
      <c r="R110" s="3">
        <v>0</v>
      </c>
      <c r="S110" s="34"/>
      <c r="T110" s="3">
        <v>0</v>
      </c>
      <c r="U110" s="34"/>
      <c r="V110" s="3">
        <v>0</v>
      </c>
      <c r="W110" s="34"/>
      <c r="X110" s="20"/>
    </row>
    <row r="111" spans="1:24" s="6" customFormat="1" x14ac:dyDescent="0.25">
      <c r="A111" s="22" t="s">
        <v>19</v>
      </c>
      <c r="B111" s="23" t="s">
        <v>19</v>
      </c>
      <c r="C111" s="20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4"/>
      <c r="P111" s="3"/>
      <c r="Q111" s="34"/>
      <c r="R111" s="3"/>
      <c r="S111" s="34"/>
      <c r="T111" s="3"/>
      <c r="U111" s="34"/>
      <c r="V111" s="3"/>
      <c r="W111" s="34"/>
      <c r="X111" s="20"/>
    </row>
    <row r="112" spans="1:24" s="6" customFormat="1" ht="38.25" x14ac:dyDescent="0.25">
      <c r="A112" s="22" t="s">
        <v>90</v>
      </c>
      <c r="B112" s="23" t="s">
        <v>91</v>
      </c>
      <c r="C112" s="20" t="s">
        <v>17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4"/>
      <c r="P112" s="3">
        <v>0</v>
      </c>
      <c r="Q112" s="34"/>
      <c r="R112" s="3">
        <v>0</v>
      </c>
      <c r="S112" s="34"/>
      <c r="T112" s="3">
        <v>0</v>
      </c>
      <c r="U112" s="34"/>
      <c r="V112" s="3">
        <v>0</v>
      </c>
      <c r="W112" s="34"/>
      <c r="X112" s="20"/>
    </row>
    <row r="113" spans="1:24" s="6" customFormat="1" x14ac:dyDescent="0.25">
      <c r="A113" s="22" t="s">
        <v>19</v>
      </c>
      <c r="B113" s="23" t="s">
        <v>19</v>
      </c>
      <c r="C113" s="20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4"/>
      <c r="P113" s="3"/>
      <c r="Q113" s="34"/>
      <c r="R113" s="3"/>
      <c r="S113" s="34"/>
      <c r="T113" s="3"/>
      <c r="U113" s="34"/>
      <c r="V113" s="3"/>
      <c r="W113" s="34"/>
      <c r="X113" s="20"/>
    </row>
    <row r="114" spans="1:24" s="6" customFormat="1" ht="51" x14ac:dyDescent="0.25">
      <c r="A114" s="22" t="s">
        <v>92</v>
      </c>
      <c r="B114" s="23" t="s">
        <v>93</v>
      </c>
      <c r="C114" s="20" t="s">
        <v>17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4"/>
      <c r="P114" s="3">
        <v>0</v>
      </c>
      <c r="Q114" s="34"/>
      <c r="R114" s="3">
        <v>0</v>
      </c>
      <c r="S114" s="34"/>
      <c r="T114" s="3">
        <v>0</v>
      </c>
      <c r="U114" s="34"/>
      <c r="V114" s="3">
        <v>0</v>
      </c>
      <c r="W114" s="34"/>
      <c r="X114" s="20"/>
    </row>
    <row r="115" spans="1:24" s="6" customFormat="1" x14ac:dyDescent="0.25">
      <c r="A115" s="22" t="s">
        <v>19</v>
      </c>
      <c r="B115" s="23" t="s">
        <v>19</v>
      </c>
      <c r="C115" s="20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4"/>
      <c r="P115" s="3"/>
      <c r="Q115" s="34"/>
      <c r="R115" s="3"/>
      <c r="S115" s="34"/>
      <c r="T115" s="3"/>
      <c r="U115" s="34"/>
      <c r="V115" s="3"/>
      <c r="W115" s="34"/>
      <c r="X115" s="20"/>
    </row>
    <row r="116" spans="1:24" s="6" customFormat="1" ht="51" x14ac:dyDescent="0.25">
      <c r="A116" s="22" t="s">
        <v>94</v>
      </c>
      <c r="B116" s="23" t="s">
        <v>95</v>
      </c>
      <c r="C116" s="20" t="s">
        <v>17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4"/>
      <c r="P116" s="3">
        <v>0</v>
      </c>
      <c r="Q116" s="34"/>
      <c r="R116" s="3">
        <v>0</v>
      </c>
      <c r="S116" s="34"/>
      <c r="T116" s="3">
        <v>0</v>
      </c>
      <c r="U116" s="34"/>
      <c r="V116" s="3">
        <v>0</v>
      </c>
      <c r="W116" s="34"/>
      <c r="X116" s="20"/>
    </row>
    <row r="117" spans="1:24" s="6" customFormat="1" x14ac:dyDescent="0.25">
      <c r="A117" s="22" t="s">
        <v>19</v>
      </c>
      <c r="B117" s="23" t="s">
        <v>19</v>
      </c>
      <c r="C117" s="20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4"/>
      <c r="P117" s="3"/>
      <c r="Q117" s="34"/>
      <c r="R117" s="3"/>
      <c r="S117" s="34"/>
      <c r="T117" s="3"/>
      <c r="U117" s="34"/>
      <c r="V117" s="3"/>
      <c r="W117" s="34"/>
      <c r="X117" s="20"/>
    </row>
    <row r="118" spans="1:24" s="6" customFormat="1" ht="38.25" x14ac:dyDescent="0.25">
      <c r="A118" s="22" t="s">
        <v>96</v>
      </c>
      <c r="B118" s="23" t="s">
        <v>97</v>
      </c>
      <c r="C118" s="20" t="s">
        <v>17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4"/>
      <c r="P118" s="3">
        <v>0</v>
      </c>
      <c r="Q118" s="34"/>
      <c r="R118" s="3">
        <v>0</v>
      </c>
      <c r="S118" s="34"/>
      <c r="T118" s="3">
        <v>0</v>
      </c>
      <c r="U118" s="34"/>
      <c r="V118" s="3">
        <v>0</v>
      </c>
      <c r="W118" s="34"/>
      <c r="X118" s="20"/>
    </row>
    <row r="119" spans="1:24" s="6" customFormat="1" x14ac:dyDescent="0.25">
      <c r="A119" s="22" t="s">
        <v>19</v>
      </c>
      <c r="B119" s="23" t="s">
        <v>19</v>
      </c>
      <c r="C119" s="20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4"/>
      <c r="P119" s="3"/>
      <c r="Q119" s="34"/>
      <c r="R119" s="3"/>
      <c r="S119" s="34"/>
      <c r="T119" s="3"/>
      <c r="U119" s="34"/>
      <c r="V119" s="3"/>
      <c r="W119" s="34"/>
      <c r="X119" s="20"/>
    </row>
    <row r="120" spans="1:24" s="6" customFormat="1" ht="51" x14ac:dyDescent="0.25">
      <c r="A120" s="22" t="s">
        <v>98</v>
      </c>
      <c r="B120" s="23" t="s">
        <v>99</v>
      </c>
      <c r="C120" s="20" t="s">
        <v>17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4"/>
      <c r="P120" s="3">
        <v>0</v>
      </c>
      <c r="Q120" s="34"/>
      <c r="R120" s="3">
        <v>0</v>
      </c>
      <c r="S120" s="34"/>
      <c r="T120" s="3">
        <v>0</v>
      </c>
      <c r="U120" s="34"/>
      <c r="V120" s="3">
        <v>0</v>
      </c>
      <c r="W120" s="34"/>
      <c r="X120" s="20"/>
    </row>
    <row r="121" spans="1:24" s="6" customFormat="1" x14ac:dyDescent="0.25">
      <c r="A121" s="22" t="s">
        <v>19</v>
      </c>
      <c r="B121" s="23" t="s">
        <v>19</v>
      </c>
      <c r="C121" s="20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4"/>
      <c r="P121" s="3"/>
      <c r="Q121" s="34"/>
      <c r="R121" s="3"/>
      <c r="S121" s="34"/>
      <c r="T121" s="3"/>
      <c r="U121" s="34"/>
      <c r="V121" s="3"/>
      <c r="W121" s="34"/>
      <c r="X121" s="20"/>
    </row>
    <row r="122" spans="1:24" s="6" customFormat="1" ht="51" x14ac:dyDescent="0.25">
      <c r="A122" s="22" t="s">
        <v>100</v>
      </c>
      <c r="B122" s="23" t="s">
        <v>101</v>
      </c>
      <c r="C122" s="20" t="s">
        <v>17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4"/>
      <c r="P122" s="3">
        <v>0</v>
      </c>
      <c r="Q122" s="34"/>
      <c r="R122" s="3">
        <v>0</v>
      </c>
      <c r="S122" s="34"/>
      <c r="T122" s="3">
        <v>0</v>
      </c>
      <c r="U122" s="34"/>
      <c r="V122" s="3">
        <v>0</v>
      </c>
      <c r="W122" s="34"/>
      <c r="X122" s="20"/>
    </row>
    <row r="123" spans="1:24" s="6" customFormat="1" ht="25.5" x14ac:dyDescent="0.25">
      <c r="A123" s="22" t="s">
        <v>102</v>
      </c>
      <c r="B123" s="23" t="s">
        <v>103</v>
      </c>
      <c r="C123" s="20" t="s">
        <v>17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4"/>
      <c r="P123" s="3">
        <v>0</v>
      </c>
      <c r="Q123" s="34"/>
      <c r="R123" s="3">
        <v>0</v>
      </c>
      <c r="S123" s="34"/>
      <c r="T123" s="3">
        <v>0</v>
      </c>
      <c r="U123" s="34"/>
      <c r="V123" s="3">
        <v>0</v>
      </c>
      <c r="W123" s="34"/>
      <c r="X123" s="20"/>
    </row>
    <row r="124" spans="1:24" s="6" customFormat="1" x14ac:dyDescent="0.25">
      <c r="A124" s="22" t="s">
        <v>19</v>
      </c>
      <c r="B124" s="23" t="s">
        <v>19</v>
      </c>
      <c r="C124" s="20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4"/>
      <c r="P124" s="3"/>
      <c r="Q124" s="34"/>
      <c r="R124" s="3"/>
      <c r="S124" s="34"/>
      <c r="T124" s="3"/>
      <c r="U124" s="34"/>
      <c r="V124" s="3"/>
      <c r="W124" s="34"/>
      <c r="X124" s="20"/>
    </row>
    <row r="125" spans="1:24" s="6" customFormat="1" ht="38.25" x14ac:dyDescent="0.25">
      <c r="A125" s="22" t="s">
        <v>104</v>
      </c>
      <c r="B125" s="23" t="s">
        <v>105</v>
      </c>
      <c r="C125" s="20" t="s">
        <v>17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4"/>
      <c r="P125" s="3">
        <v>0</v>
      </c>
      <c r="Q125" s="34"/>
      <c r="R125" s="3">
        <v>0</v>
      </c>
      <c r="S125" s="34"/>
      <c r="T125" s="3">
        <v>0</v>
      </c>
      <c r="U125" s="34"/>
      <c r="V125" s="3">
        <v>0</v>
      </c>
      <c r="W125" s="34"/>
      <c r="X125" s="20"/>
    </row>
    <row r="126" spans="1:24" s="6" customFormat="1" x14ac:dyDescent="0.25">
      <c r="A126" s="22" t="s">
        <v>19</v>
      </c>
      <c r="B126" s="23" t="s">
        <v>19</v>
      </c>
      <c r="C126" s="20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4"/>
      <c r="P126" s="3"/>
      <c r="Q126" s="34"/>
      <c r="R126" s="3"/>
      <c r="S126" s="34"/>
      <c r="T126" s="3"/>
      <c r="U126" s="34"/>
      <c r="V126" s="3"/>
      <c r="W126" s="34"/>
      <c r="X126" s="20"/>
    </row>
    <row r="127" spans="1:24" s="6" customFormat="1" ht="51" x14ac:dyDescent="0.25">
      <c r="A127" s="28" t="s">
        <v>21</v>
      </c>
      <c r="B127" s="29" t="s">
        <v>106</v>
      </c>
      <c r="C127" s="18" t="s">
        <v>17</v>
      </c>
      <c r="D127" s="2">
        <v>0</v>
      </c>
      <c r="E127" s="2">
        <f t="shared" ref="E127:F127" si="200">SUM(E128:E129)</f>
        <v>0</v>
      </c>
      <c r="F127" s="2">
        <f t="shared" si="200"/>
        <v>0</v>
      </c>
      <c r="G127" s="2">
        <v>0</v>
      </c>
      <c r="H127" s="2">
        <f t="shared" ref="H127" si="201">SUM(H128:H129)</f>
        <v>0</v>
      </c>
      <c r="I127" s="2">
        <v>0</v>
      </c>
      <c r="J127" s="2">
        <f t="shared" ref="J127:K127" si="202">SUM(J128:J129)</f>
        <v>0</v>
      </c>
      <c r="K127" s="2">
        <f t="shared" si="202"/>
        <v>0</v>
      </c>
      <c r="L127" s="2">
        <v>0</v>
      </c>
      <c r="M127" s="2">
        <f t="shared" ref="M127" si="203">SUM(M128:M129)</f>
        <v>0</v>
      </c>
      <c r="N127" s="2">
        <v>0</v>
      </c>
      <c r="O127" s="33"/>
      <c r="P127" s="2">
        <f t="shared" ref="P127:R127" si="204">SUM(P128:P129)</f>
        <v>0</v>
      </c>
      <c r="Q127" s="33"/>
      <c r="R127" s="2">
        <f t="shared" si="204"/>
        <v>0</v>
      </c>
      <c r="S127" s="33"/>
      <c r="T127" s="2">
        <v>0</v>
      </c>
      <c r="U127" s="33"/>
      <c r="V127" s="2">
        <f t="shared" ref="V127" si="205">SUM(V128:V129)</f>
        <v>0</v>
      </c>
      <c r="W127" s="33"/>
      <c r="X127" s="18"/>
    </row>
    <row r="128" spans="1:24" s="6" customFormat="1" ht="63.75" x14ac:dyDescent="0.25">
      <c r="A128" s="22" t="s">
        <v>107</v>
      </c>
      <c r="B128" s="23" t="s">
        <v>108</v>
      </c>
      <c r="C128" s="20" t="s">
        <v>17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4"/>
      <c r="P128" s="3">
        <v>0</v>
      </c>
      <c r="Q128" s="34"/>
      <c r="R128" s="3">
        <v>0</v>
      </c>
      <c r="S128" s="34"/>
      <c r="T128" s="3">
        <v>0</v>
      </c>
      <c r="U128" s="34"/>
      <c r="V128" s="3">
        <v>0</v>
      </c>
      <c r="W128" s="34"/>
      <c r="X128" s="20"/>
    </row>
    <row r="129" spans="1:24" s="6" customFormat="1" x14ac:dyDescent="0.2">
      <c r="A129" s="22" t="s">
        <v>19</v>
      </c>
      <c r="B129" s="30" t="s">
        <v>19</v>
      </c>
      <c r="C129" s="20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4"/>
      <c r="P129" s="3"/>
      <c r="Q129" s="34"/>
      <c r="R129" s="3"/>
      <c r="S129" s="34"/>
      <c r="T129" s="3"/>
      <c r="U129" s="34"/>
      <c r="V129" s="3"/>
      <c r="W129" s="34"/>
      <c r="X129" s="20"/>
    </row>
    <row r="130" spans="1:24" s="6" customFormat="1" ht="63.75" x14ac:dyDescent="0.25">
      <c r="A130" s="22" t="s">
        <v>109</v>
      </c>
      <c r="B130" s="23" t="s">
        <v>110</v>
      </c>
      <c r="C130" s="20" t="s">
        <v>17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4"/>
      <c r="P130" s="3">
        <v>0</v>
      </c>
      <c r="Q130" s="34"/>
      <c r="R130" s="3">
        <v>0</v>
      </c>
      <c r="S130" s="34"/>
      <c r="T130" s="3">
        <v>0</v>
      </c>
      <c r="U130" s="34"/>
      <c r="V130" s="3">
        <v>0</v>
      </c>
      <c r="W130" s="34"/>
      <c r="X130" s="20"/>
    </row>
    <row r="131" spans="1:24" s="6" customFormat="1" x14ac:dyDescent="0.2">
      <c r="A131" s="22" t="s">
        <v>19</v>
      </c>
      <c r="B131" s="30" t="s">
        <v>19</v>
      </c>
      <c r="C131" s="20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4"/>
      <c r="P131" s="3"/>
      <c r="Q131" s="34"/>
      <c r="R131" s="3"/>
      <c r="S131" s="34"/>
      <c r="T131" s="3"/>
      <c r="U131" s="34"/>
      <c r="V131" s="3"/>
      <c r="W131" s="34"/>
      <c r="X131" s="20"/>
    </row>
    <row r="132" spans="1:24" s="6" customFormat="1" ht="38.25" x14ac:dyDescent="0.25">
      <c r="A132" s="28" t="s">
        <v>22</v>
      </c>
      <c r="B132" s="29" t="s">
        <v>111</v>
      </c>
      <c r="C132" s="18" t="s">
        <v>17</v>
      </c>
      <c r="D132" s="2">
        <f t="shared" ref="D132:N132" si="206">SUM(D133:D142)</f>
        <v>0</v>
      </c>
      <c r="E132" s="2">
        <f t="shared" si="206"/>
        <v>0</v>
      </c>
      <c r="F132" s="2">
        <f t="shared" si="206"/>
        <v>0</v>
      </c>
      <c r="G132" s="2">
        <f t="shared" si="206"/>
        <v>0</v>
      </c>
      <c r="H132" s="2">
        <f t="shared" si="206"/>
        <v>0</v>
      </c>
      <c r="I132" s="2">
        <f t="shared" si="206"/>
        <v>0.121</v>
      </c>
      <c r="J132" s="2">
        <f t="shared" si="206"/>
        <v>0</v>
      </c>
      <c r="K132" s="2">
        <f t="shared" si="206"/>
        <v>0</v>
      </c>
      <c r="L132" s="2">
        <f t="shared" si="206"/>
        <v>0.121</v>
      </c>
      <c r="M132" s="2">
        <f t="shared" si="206"/>
        <v>0</v>
      </c>
      <c r="N132" s="2">
        <f t="shared" si="206"/>
        <v>0.121</v>
      </c>
      <c r="O132" s="33"/>
      <c r="P132" s="2">
        <f>SUM(P133:P142)</f>
        <v>0</v>
      </c>
      <c r="Q132" s="33"/>
      <c r="R132" s="2">
        <f>SUM(R133:R142)</f>
        <v>0</v>
      </c>
      <c r="S132" s="33"/>
      <c r="T132" s="2">
        <f>SUM(T133:T142)</f>
        <v>0.121</v>
      </c>
      <c r="U132" s="33"/>
      <c r="V132" s="2">
        <f>SUM(V133:V142)</f>
        <v>0</v>
      </c>
      <c r="W132" s="33"/>
      <c r="X132" s="18"/>
    </row>
    <row r="133" spans="1:24" s="6" customFormat="1" ht="25.5" x14ac:dyDescent="0.25">
      <c r="A133" s="24" t="s">
        <v>22</v>
      </c>
      <c r="B133" s="25" t="s">
        <v>188</v>
      </c>
      <c r="C133" s="26" t="s">
        <v>189</v>
      </c>
      <c r="D133" s="4">
        <f t="shared" ref="D133:D137" si="207">IF(ISERROR(E133+F133+G133+H133),"нд",E133+F133+G133+H133)</f>
        <v>0</v>
      </c>
      <c r="E133" s="4">
        <v>0</v>
      </c>
      <c r="F133" s="4">
        <v>0</v>
      </c>
      <c r="G133" s="4">
        <v>0</v>
      </c>
      <c r="H133" s="4">
        <v>0</v>
      </c>
      <c r="I133" s="4">
        <f t="shared" ref="I133:I137" si="208">SUM(J133:M133)</f>
        <v>0</v>
      </c>
      <c r="J133" s="4">
        <v>0</v>
      </c>
      <c r="K133" s="4">
        <v>0</v>
      </c>
      <c r="L133" s="4">
        <v>0</v>
      </c>
      <c r="M133" s="4">
        <v>0</v>
      </c>
      <c r="N133" s="4">
        <f t="shared" ref="N133:N137" si="209">IF(ISERROR(P133+R133+T133+V133),"нд",P133+R133+T133+V133)</f>
        <v>0</v>
      </c>
      <c r="O133" s="35">
        <f t="shared" ref="O133:O137" si="210">IF(N133="нд","нд",IFERROR(N133/D133*100,IF(I133&gt;0,100,0)))</f>
        <v>0</v>
      </c>
      <c r="P133" s="4">
        <f t="shared" ref="P133:P137" si="211">IF(ISERROR(J133-E133),"нд",J133-E133)</f>
        <v>0</v>
      </c>
      <c r="Q133" s="35">
        <f t="shared" ref="Q133:Q137" si="212">IF(P133="нд","нд",IFERROR(P133/E133*100,IF(J133&gt;0,100,0)))</f>
        <v>0</v>
      </c>
      <c r="R133" s="4">
        <f t="shared" ref="R133:R137" si="213">IF(ISERROR(K133-F133),"нд",K133-F133)</f>
        <v>0</v>
      </c>
      <c r="S133" s="35">
        <f t="shared" ref="S133:S137" si="214">IF(R133="нд","нд",IFERROR(R133/F133*100,IF(K133&gt;0,100,0)))</f>
        <v>0</v>
      </c>
      <c r="T133" s="4">
        <f t="shared" ref="T133:T137" si="215">IF(ISERROR(L133-G133),"нд",L133-G133)</f>
        <v>0</v>
      </c>
      <c r="U133" s="35">
        <f t="shared" ref="U133:U137" si="216">IF(T133="нд","нд",IFERROR(T133/G133*100,IF(L133&gt;0,100,0)))</f>
        <v>0</v>
      </c>
      <c r="V133" s="4">
        <f t="shared" ref="V133:V137" si="217">IF(ISERROR(M133-H133),"нд",M133-H133)</f>
        <v>0</v>
      </c>
      <c r="W133" s="35">
        <f t="shared" ref="W133:W137" si="218">IF(V133="нд","нд",IFERROR(V133/H133*100,IF(M133&gt;0,100,0)))</f>
        <v>0</v>
      </c>
      <c r="X133" s="39"/>
    </row>
    <row r="134" spans="1:24" s="6" customFormat="1" ht="25.5" x14ac:dyDescent="0.25">
      <c r="A134" s="24" t="s">
        <v>22</v>
      </c>
      <c r="B134" s="25" t="s">
        <v>190</v>
      </c>
      <c r="C134" s="26" t="s">
        <v>191</v>
      </c>
      <c r="D134" s="4">
        <f t="shared" ref="D134:D136" si="219">IF(ISERROR(E134+F134+G134+H134),"нд",E134+F134+G134+H134)</f>
        <v>0</v>
      </c>
      <c r="E134" s="4">
        <v>0</v>
      </c>
      <c r="F134" s="4">
        <v>0</v>
      </c>
      <c r="G134" s="4">
        <v>0</v>
      </c>
      <c r="H134" s="4">
        <v>0</v>
      </c>
      <c r="I134" s="4">
        <f t="shared" ref="I134:I136" si="220">SUM(J134:M134)</f>
        <v>0</v>
      </c>
      <c r="J134" s="4">
        <v>0</v>
      </c>
      <c r="K134" s="4">
        <v>0</v>
      </c>
      <c r="L134" s="4">
        <v>0</v>
      </c>
      <c r="M134" s="4">
        <v>0</v>
      </c>
      <c r="N134" s="4">
        <f t="shared" ref="N134:N136" si="221">IF(ISERROR(P134+R134+T134+V134),"нд",P134+R134+T134+V134)</f>
        <v>0</v>
      </c>
      <c r="O134" s="35">
        <f t="shared" ref="O134:O136" si="222">IF(N134="нд","нд",IFERROR(N134/D134*100,IF(I134&gt;0,100,0)))</f>
        <v>0</v>
      </c>
      <c r="P134" s="4">
        <f t="shared" ref="P134:P136" si="223">IF(ISERROR(J134-E134),"нд",J134-E134)</f>
        <v>0</v>
      </c>
      <c r="Q134" s="35">
        <f t="shared" ref="Q134:Q136" si="224">IF(P134="нд","нд",IFERROR(P134/E134*100,IF(J134&gt;0,100,0)))</f>
        <v>0</v>
      </c>
      <c r="R134" s="4">
        <f t="shared" ref="R134:R136" si="225">IF(ISERROR(K134-F134),"нд",K134-F134)</f>
        <v>0</v>
      </c>
      <c r="S134" s="35">
        <f t="shared" ref="S134:S136" si="226">IF(R134="нд","нд",IFERROR(R134/F134*100,IF(K134&gt;0,100,0)))</f>
        <v>0</v>
      </c>
      <c r="T134" s="4">
        <f t="shared" ref="T134:T136" si="227">IF(ISERROR(L134-G134),"нд",L134-G134)</f>
        <v>0</v>
      </c>
      <c r="U134" s="35">
        <f t="shared" ref="U134:U136" si="228">IF(T134="нд","нд",IFERROR(T134/G134*100,IF(L134&gt;0,100,0)))</f>
        <v>0</v>
      </c>
      <c r="V134" s="4">
        <f t="shared" ref="V134:V136" si="229">IF(ISERROR(M134-H134),"нд",M134-H134)</f>
        <v>0</v>
      </c>
      <c r="W134" s="35">
        <f t="shared" ref="W134:W136" si="230">IF(V134="нд","нд",IFERROR(V134/H134*100,IF(M134&gt;0,100,0)))</f>
        <v>0</v>
      </c>
      <c r="X134" s="39"/>
    </row>
    <row r="135" spans="1:24" s="6" customFormat="1" ht="51" x14ac:dyDescent="0.25">
      <c r="A135" s="24" t="s">
        <v>22</v>
      </c>
      <c r="B135" s="25" t="s">
        <v>192</v>
      </c>
      <c r="C135" s="26" t="s">
        <v>193</v>
      </c>
      <c r="D135" s="4">
        <f t="shared" si="219"/>
        <v>0</v>
      </c>
      <c r="E135" s="4">
        <v>0</v>
      </c>
      <c r="F135" s="4">
        <v>0</v>
      </c>
      <c r="G135" s="4">
        <v>0</v>
      </c>
      <c r="H135" s="4">
        <v>0</v>
      </c>
      <c r="I135" s="4">
        <f t="shared" si="220"/>
        <v>8.1000000000000003E-2</v>
      </c>
      <c r="J135" s="4">
        <v>0</v>
      </c>
      <c r="K135" s="4">
        <v>0</v>
      </c>
      <c r="L135" s="4">
        <v>8.1000000000000003E-2</v>
      </c>
      <c r="M135" s="4">
        <v>0</v>
      </c>
      <c r="N135" s="4">
        <f t="shared" si="221"/>
        <v>8.1000000000000003E-2</v>
      </c>
      <c r="O135" s="35">
        <f t="shared" si="222"/>
        <v>100</v>
      </c>
      <c r="P135" s="4">
        <f t="shared" si="223"/>
        <v>0</v>
      </c>
      <c r="Q135" s="35">
        <f t="shared" si="224"/>
        <v>0</v>
      </c>
      <c r="R135" s="4">
        <f t="shared" si="225"/>
        <v>0</v>
      </c>
      <c r="S135" s="35">
        <f t="shared" si="226"/>
        <v>0</v>
      </c>
      <c r="T135" s="4">
        <f t="shared" si="227"/>
        <v>8.1000000000000003E-2</v>
      </c>
      <c r="U135" s="35">
        <f t="shared" si="228"/>
        <v>100</v>
      </c>
      <c r="V135" s="4">
        <f t="shared" si="229"/>
        <v>0</v>
      </c>
      <c r="W135" s="35">
        <f t="shared" si="230"/>
        <v>0</v>
      </c>
      <c r="X135" s="39" t="s">
        <v>216</v>
      </c>
    </row>
    <row r="136" spans="1:24" s="6" customFormat="1" ht="38.25" x14ac:dyDescent="0.25">
      <c r="A136" s="24" t="s">
        <v>22</v>
      </c>
      <c r="B136" s="25" t="s">
        <v>194</v>
      </c>
      <c r="C136" s="26" t="s">
        <v>195</v>
      </c>
      <c r="D136" s="4">
        <f t="shared" si="219"/>
        <v>0</v>
      </c>
      <c r="E136" s="4">
        <v>0</v>
      </c>
      <c r="F136" s="4">
        <v>0</v>
      </c>
      <c r="G136" s="4">
        <v>0</v>
      </c>
      <c r="H136" s="4">
        <v>0</v>
      </c>
      <c r="I136" s="4">
        <f t="shared" si="220"/>
        <v>0</v>
      </c>
      <c r="J136" s="4">
        <v>0</v>
      </c>
      <c r="K136" s="4">
        <v>0</v>
      </c>
      <c r="L136" s="4">
        <v>0</v>
      </c>
      <c r="M136" s="4">
        <v>0</v>
      </c>
      <c r="N136" s="4">
        <f t="shared" si="221"/>
        <v>0</v>
      </c>
      <c r="O136" s="35">
        <f t="shared" si="222"/>
        <v>0</v>
      </c>
      <c r="P136" s="4">
        <f t="shared" si="223"/>
        <v>0</v>
      </c>
      <c r="Q136" s="35">
        <f t="shared" si="224"/>
        <v>0</v>
      </c>
      <c r="R136" s="4">
        <f t="shared" si="225"/>
        <v>0</v>
      </c>
      <c r="S136" s="35">
        <f t="shared" si="226"/>
        <v>0</v>
      </c>
      <c r="T136" s="4">
        <f t="shared" si="227"/>
        <v>0</v>
      </c>
      <c r="U136" s="35">
        <f t="shared" si="228"/>
        <v>0</v>
      </c>
      <c r="V136" s="4">
        <f t="shared" si="229"/>
        <v>0</v>
      </c>
      <c r="W136" s="35">
        <f t="shared" si="230"/>
        <v>0</v>
      </c>
      <c r="X136" s="39"/>
    </row>
    <row r="137" spans="1:24" s="6" customFormat="1" ht="51" x14ac:dyDescent="0.25">
      <c r="A137" s="24" t="s">
        <v>22</v>
      </c>
      <c r="B137" s="25" t="s">
        <v>196</v>
      </c>
      <c r="C137" s="26" t="s">
        <v>197</v>
      </c>
      <c r="D137" s="4">
        <f t="shared" si="207"/>
        <v>0</v>
      </c>
      <c r="E137" s="4">
        <v>0</v>
      </c>
      <c r="F137" s="4">
        <v>0</v>
      </c>
      <c r="G137" s="4">
        <v>0</v>
      </c>
      <c r="H137" s="4">
        <v>0</v>
      </c>
      <c r="I137" s="4">
        <f t="shared" si="208"/>
        <v>0</v>
      </c>
      <c r="J137" s="4">
        <v>0</v>
      </c>
      <c r="K137" s="4">
        <v>0</v>
      </c>
      <c r="L137" s="4">
        <v>0</v>
      </c>
      <c r="M137" s="4">
        <v>0</v>
      </c>
      <c r="N137" s="4">
        <f t="shared" si="209"/>
        <v>0</v>
      </c>
      <c r="O137" s="35">
        <f t="shared" si="210"/>
        <v>0</v>
      </c>
      <c r="P137" s="4">
        <f t="shared" si="211"/>
        <v>0</v>
      </c>
      <c r="Q137" s="35">
        <f t="shared" si="212"/>
        <v>0</v>
      </c>
      <c r="R137" s="4">
        <f t="shared" si="213"/>
        <v>0</v>
      </c>
      <c r="S137" s="35">
        <f t="shared" si="214"/>
        <v>0</v>
      </c>
      <c r="T137" s="4">
        <f t="shared" si="215"/>
        <v>0</v>
      </c>
      <c r="U137" s="35">
        <f t="shared" si="216"/>
        <v>0</v>
      </c>
      <c r="V137" s="4">
        <f t="shared" si="217"/>
        <v>0</v>
      </c>
      <c r="W137" s="35">
        <f t="shared" si="218"/>
        <v>0</v>
      </c>
      <c r="X137" s="39"/>
    </row>
    <row r="138" spans="1:24" s="6" customFormat="1" ht="51" x14ac:dyDescent="0.25">
      <c r="A138" s="24" t="s">
        <v>22</v>
      </c>
      <c r="B138" s="25" t="s">
        <v>198</v>
      </c>
      <c r="C138" s="26" t="s">
        <v>199</v>
      </c>
      <c r="D138" s="4">
        <f t="shared" ref="D138:D140" si="231">IF(ISERROR(E138+F138+G138+H138),"нд",E138+F138+G138+H138)</f>
        <v>0</v>
      </c>
      <c r="E138" s="4">
        <v>0</v>
      </c>
      <c r="F138" s="4">
        <v>0</v>
      </c>
      <c r="G138" s="4">
        <v>0</v>
      </c>
      <c r="H138" s="4">
        <v>0</v>
      </c>
      <c r="I138" s="4">
        <f t="shared" ref="I138:I140" si="232">SUM(J138:M138)</f>
        <v>0</v>
      </c>
      <c r="J138" s="4">
        <v>0</v>
      </c>
      <c r="K138" s="4">
        <v>0</v>
      </c>
      <c r="L138" s="4">
        <v>0</v>
      </c>
      <c r="M138" s="4">
        <v>0</v>
      </c>
      <c r="N138" s="4">
        <f t="shared" ref="N138:N140" si="233">IF(ISERROR(P138+R138+T138+V138),"нд",P138+R138+T138+V138)</f>
        <v>0</v>
      </c>
      <c r="O138" s="35">
        <f t="shared" ref="O138:O140" si="234">IF(N138="нд","нд",IFERROR(N138/D138*100,IF(I138&gt;0,100,0)))</f>
        <v>0</v>
      </c>
      <c r="P138" s="4">
        <f t="shared" ref="P138:P140" si="235">IF(ISERROR(J138-E138),"нд",J138-E138)</f>
        <v>0</v>
      </c>
      <c r="Q138" s="35">
        <f t="shared" ref="Q138:Q140" si="236">IF(P138="нд","нд",IFERROR(P138/E138*100,IF(J138&gt;0,100,0)))</f>
        <v>0</v>
      </c>
      <c r="R138" s="4">
        <f t="shared" ref="R138:R140" si="237">IF(ISERROR(K138-F138),"нд",K138-F138)</f>
        <v>0</v>
      </c>
      <c r="S138" s="35">
        <f t="shared" ref="S138:S140" si="238">IF(R138="нд","нд",IFERROR(R138/F138*100,IF(K138&gt;0,100,0)))</f>
        <v>0</v>
      </c>
      <c r="T138" s="4">
        <f t="shared" ref="T138:T140" si="239">IF(ISERROR(L138-G138),"нд",L138-G138)</f>
        <v>0</v>
      </c>
      <c r="U138" s="35">
        <f t="shared" ref="U138:U140" si="240">IF(T138="нд","нд",IFERROR(T138/G138*100,IF(L138&gt;0,100,0)))</f>
        <v>0</v>
      </c>
      <c r="V138" s="4">
        <f t="shared" ref="V138:V140" si="241">IF(ISERROR(M138-H138),"нд",M138-H138)</f>
        <v>0</v>
      </c>
      <c r="W138" s="35">
        <f t="shared" ref="W138:W140" si="242">IF(V138="нд","нд",IFERROR(V138/H138*100,IF(M138&gt;0,100,0)))</f>
        <v>0</v>
      </c>
      <c r="X138" s="39"/>
    </row>
    <row r="139" spans="1:24" s="6" customFormat="1" ht="51" x14ac:dyDescent="0.25">
      <c r="A139" s="24" t="s">
        <v>22</v>
      </c>
      <c r="B139" s="25" t="s">
        <v>200</v>
      </c>
      <c r="C139" s="26" t="s">
        <v>201</v>
      </c>
      <c r="D139" s="4">
        <f t="shared" si="231"/>
        <v>0</v>
      </c>
      <c r="E139" s="4">
        <v>0</v>
      </c>
      <c r="F139" s="4">
        <v>0</v>
      </c>
      <c r="G139" s="4">
        <v>0</v>
      </c>
      <c r="H139" s="4">
        <v>0</v>
      </c>
      <c r="I139" s="4">
        <f t="shared" si="232"/>
        <v>0.04</v>
      </c>
      <c r="J139" s="4">
        <v>0</v>
      </c>
      <c r="K139" s="4">
        <v>0</v>
      </c>
      <c r="L139" s="4">
        <v>0.04</v>
      </c>
      <c r="M139" s="4">
        <v>0</v>
      </c>
      <c r="N139" s="4">
        <f t="shared" si="233"/>
        <v>0.04</v>
      </c>
      <c r="O139" s="35">
        <f t="shared" si="234"/>
        <v>100</v>
      </c>
      <c r="P139" s="4">
        <f t="shared" si="235"/>
        <v>0</v>
      </c>
      <c r="Q139" s="35">
        <f t="shared" si="236"/>
        <v>0</v>
      </c>
      <c r="R139" s="4">
        <f t="shared" si="237"/>
        <v>0</v>
      </c>
      <c r="S139" s="35">
        <f t="shared" si="238"/>
        <v>0</v>
      </c>
      <c r="T139" s="4">
        <f t="shared" si="239"/>
        <v>0.04</v>
      </c>
      <c r="U139" s="35">
        <f t="shared" si="240"/>
        <v>100</v>
      </c>
      <c r="V139" s="4">
        <f t="shared" si="241"/>
        <v>0</v>
      </c>
      <c r="W139" s="35">
        <f t="shared" si="242"/>
        <v>0</v>
      </c>
      <c r="X139" s="39" t="s">
        <v>216</v>
      </c>
    </row>
    <row r="140" spans="1:24" s="6" customFormat="1" ht="25.5" x14ac:dyDescent="0.25">
      <c r="A140" s="24" t="s">
        <v>22</v>
      </c>
      <c r="B140" s="25" t="s">
        <v>202</v>
      </c>
      <c r="C140" s="26" t="s">
        <v>203</v>
      </c>
      <c r="D140" s="4">
        <f t="shared" si="231"/>
        <v>0</v>
      </c>
      <c r="E140" s="4">
        <v>0</v>
      </c>
      <c r="F140" s="4">
        <v>0</v>
      </c>
      <c r="G140" s="4">
        <v>0</v>
      </c>
      <c r="H140" s="4">
        <v>0</v>
      </c>
      <c r="I140" s="4">
        <f t="shared" si="232"/>
        <v>0</v>
      </c>
      <c r="J140" s="4">
        <v>0</v>
      </c>
      <c r="K140" s="4">
        <v>0</v>
      </c>
      <c r="L140" s="4">
        <v>0</v>
      </c>
      <c r="M140" s="4">
        <v>0</v>
      </c>
      <c r="N140" s="4">
        <f t="shared" si="233"/>
        <v>0</v>
      </c>
      <c r="O140" s="35">
        <f t="shared" si="234"/>
        <v>0</v>
      </c>
      <c r="P140" s="4">
        <f t="shared" si="235"/>
        <v>0</v>
      </c>
      <c r="Q140" s="35">
        <f t="shared" si="236"/>
        <v>0</v>
      </c>
      <c r="R140" s="4">
        <f t="shared" si="237"/>
        <v>0</v>
      </c>
      <c r="S140" s="35">
        <f t="shared" si="238"/>
        <v>0</v>
      </c>
      <c r="T140" s="4">
        <f t="shared" si="239"/>
        <v>0</v>
      </c>
      <c r="U140" s="35">
        <f t="shared" si="240"/>
        <v>0</v>
      </c>
      <c r="V140" s="4">
        <f t="shared" si="241"/>
        <v>0</v>
      </c>
      <c r="W140" s="35">
        <f t="shared" si="242"/>
        <v>0</v>
      </c>
      <c r="X140" s="39"/>
    </row>
    <row r="141" spans="1:24" s="6" customFormat="1" ht="38.25" x14ac:dyDescent="0.25">
      <c r="A141" s="24" t="s">
        <v>22</v>
      </c>
      <c r="B141" s="25" t="s">
        <v>204</v>
      </c>
      <c r="C141" s="26" t="s">
        <v>205</v>
      </c>
      <c r="D141" s="4">
        <f t="shared" ref="D141" si="243">IF(ISERROR(E141+F141+G141+H141),"нд",E141+F141+G141+H141)</f>
        <v>0</v>
      </c>
      <c r="E141" s="4">
        <v>0</v>
      </c>
      <c r="F141" s="4">
        <v>0</v>
      </c>
      <c r="G141" s="4">
        <v>0</v>
      </c>
      <c r="H141" s="4">
        <v>0</v>
      </c>
      <c r="I141" s="4">
        <f t="shared" ref="I141" si="244">SUM(J141:M141)</f>
        <v>0</v>
      </c>
      <c r="J141" s="4">
        <v>0</v>
      </c>
      <c r="K141" s="4">
        <v>0</v>
      </c>
      <c r="L141" s="4">
        <v>0</v>
      </c>
      <c r="M141" s="4">
        <v>0</v>
      </c>
      <c r="N141" s="4">
        <f t="shared" ref="N141" si="245">IF(ISERROR(P141+R141+T141+V141),"нд",P141+R141+T141+V141)</f>
        <v>0</v>
      </c>
      <c r="O141" s="35">
        <f t="shared" ref="O141" si="246">IF(N141="нд","нд",IFERROR(N141/D141*100,IF(I141&gt;0,100,0)))</f>
        <v>0</v>
      </c>
      <c r="P141" s="4">
        <f t="shared" ref="P141" si="247">IF(ISERROR(J141-E141),"нд",J141-E141)</f>
        <v>0</v>
      </c>
      <c r="Q141" s="35">
        <f t="shared" ref="Q141" si="248">IF(P141="нд","нд",IFERROR(P141/E141*100,IF(J141&gt;0,100,0)))</f>
        <v>0</v>
      </c>
      <c r="R141" s="4">
        <f t="shared" ref="R141" si="249">IF(ISERROR(K141-F141),"нд",K141-F141)</f>
        <v>0</v>
      </c>
      <c r="S141" s="35">
        <f t="shared" ref="S141" si="250">IF(R141="нд","нд",IFERROR(R141/F141*100,IF(K141&gt;0,100,0)))</f>
        <v>0</v>
      </c>
      <c r="T141" s="4">
        <f t="shared" ref="T141" si="251">IF(ISERROR(L141-G141),"нд",L141-G141)</f>
        <v>0</v>
      </c>
      <c r="U141" s="35">
        <f t="shared" ref="U141" si="252">IF(T141="нд","нд",IFERROR(T141/G141*100,IF(L141&gt;0,100,0)))</f>
        <v>0</v>
      </c>
      <c r="V141" s="4">
        <f t="shared" ref="V141" si="253">IF(ISERROR(M141-H141),"нд",M141-H141)</f>
        <v>0</v>
      </c>
      <c r="W141" s="35">
        <f t="shared" ref="W141" si="254">IF(V141="нд","нд",IFERROR(V141/H141*100,IF(M141&gt;0,100,0)))</f>
        <v>0</v>
      </c>
      <c r="X141" s="39"/>
    </row>
    <row r="142" spans="1:24" s="6" customFormat="1" x14ac:dyDescent="0.2">
      <c r="A142" s="22" t="s">
        <v>19</v>
      </c>
      <c r="B142" s="30" t="s">
        <v>19</v>
      </c>
      <c r="C142" s="3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36"/>
      <c r="P142" s="5"/>
      <c r="Q142" s="36"/>
      <c r="R142" s="5"/>
      <c r="S142" s="36"/>
      <c r="T142" s="5"/>
      <c r="U142" s="36"/>
      <c r="V142" s="5"/>
      <c r="W142" s="36"/>
      <c r="X142" s="31"/>
    </row>
    <row r="143" spans="1:24" s="6" customFormat="1" ht="38.25" x14ac:dyDescent="0.2">
      <c r="A143" s="28" t="s">
        <v>23</v>
      </c>
      <c r="B143" s="32" t="s">
        <v>112</v>
      </c>
      <c r="C143" s="18" t="s">
        <v>17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33"/>
      <c r="P143" s="2">
        <v>0</v>
      </c>
      <c r="Q143" s="33"/>
      <c r="R143" s="2">
        <v>0</v>
      </c>
      <c r="S143" s="33"/>
      <c r="T143" s="2">
        <v>0</v>
      </c>
      <c r="U143" s="33"/>
      <c r="V143" s="2">
        <v>0</v>
      </c>
      <c r="W143" s="33"/>
      <c r="X143" s="18"/>
    </row>
    <row r="144" spans="1:24" s="6" customFormat="1" x14ac:dyDescent="0.2">
      <c r="A144" s="22" t="s">
        <v>19</v>
      </c>
      <c r="B144" s="30" t="s">
        <v>19</v>
      </c>
      <c r="C144" s="31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36"/>
      <c r="P144" s="5"/>
      <c r="Q144" s="36"/>
      <c r="R144" s="5"/>
      <c r="S144" s="36"/>
      <c r="T144" s="5"/>
      <c r="U144" s="36"/>
      <c r="V144" s="5"/>
      <c r="W144" s="36"/>
      <c r="X144" s="31"/>
    </row>
    <row r="145" spans="1:24" s="6" customFormat="1" ht="25.5" x14ac:dyDescent="0.25">
      <c r="A145" s="28" t="s">
        <v>113</v>
      </c>
      <c r="B145" s="29" t="s">
        <v>114</v>
      </c>
      <c r="C145" s="18" t="s">
        <v>17</v>
      </c>
      <c r="D145" s="2">
        <f t="shared" ref="D145:N145" si="255">SUM(D146:D151)</f>
        <v>12.256599999999999</v>
      </c>
      <c r="E145" s="2">
        <f t="shared" si="255"/>
        <v>0</v>
      </c>
      <c r="F145" s="2">
        <f t="shared" si="255"/>
        <v>0</v>
      </c>
      <c r="G145" s="2">
        <f t="shared" si="255"/>
        <v>12.256599999999999</v>
      </c>
      <c r="H145" s="2">
        <f t="shared" si="255"/>
        <v>0</v>
      </c>
      <c r="I145" s="2">
        <f t="shared" si="255"/>
        <v>0.26690000000000003</v>
      </c>
      <c r="J145" s="2">
        <f t="shared" si="255"/>
        <v>0</v>
      </c>
      <c r="K145" s="2">
        <f t="shared" si="255"/>
        <v>0</v>
      </c>
      <c r="L145" s="2">
        <f t="shared" si="255"/>
        <v>0.26690000000000003</v>
      </c>
      <c r="M145" s="2">
        <f t="shared" si="255"/>
        <v>0</v>
      </c>
      <c r="N145" s="2">
        <f t="shared" si="255"/>
        <v>-11.989699999999999</v>
      </c>
      <c r="O145" s="33"/>
      <c r="P145" s="2">
        <f>SUM(P146:P151)</f>
        <v>0</v>
      </c>
      <c r="Q145" s="33"/>
      <c r="R145" s="2">
        <f>SUM(R146:R151)</f>
        <v>0</v>
      </c>
      <c r="S145" s="33"/>
      <c r="T145" s="2">
        <f>SUM(T146:T151)</f>
        <v>-11.989699999999999</v>
      </c>
      <c r="U145" s="33"/>
      <c r="V145" s="2">
        <f>SUM(V146:V151)</f>
        <v>0</v>
      </c>
      <c r="W145" s="33"/>
      <c r="X145" s="18"/>
    </row>
    <row r="146" spans="1:24" s="6" customFormat="1" ht="38.25" x14ac:dyDescent="0.25">
      <c r="A146" s="24" t="s">
        <v>113</v>
      </c>
      <c r="B146" s="27" t="s">
        <v>206</v>
      </c>
      <c r="C146" s="26" t="s">
        <v>207</v>
      </c>
      <c r="D146" s="4">
        <f t="shared" ref="D146:D150" si="256">IF(ISERROR(E146+F146+G146+H146),"нд",E146+F146+G146+H146)</f>
        <v>6.1334999999999997</v>
      </c>
      <c r="E146" s="4">
        <v>0</v>
      </c>
      <c r="F146" s="4">
        <v>0</v>
      </c>
      <c r="G146" s="4">
        <v>6.1334999999999997</v>
      </c>
      <c r="H146" s="4">
        <v>0</v>
      </c>
      <c r="I146" s="4">
        <f t="shared" ref="I146:I150" si="257">SUM(J146:M146)</f>
        <v>0</v>
      </c>
      <c r="J146" s="4">
        <v>0</v>
      </c>
      <c r="K146" s="4">
        <v>0</v>
      </c>
      <c r="L146" s="4">
        <v>0</v>
      </c>
      <c r="M146" s="4">
        <v>0</v>
      </c>
      <c r="N146" s="4">
        <f t="shared" ref="N146:N148" si="258">IF(ISERROR(P146+R146+T146+V146),"нд",P146+R146+T146+V146)</f>
        <v>-6.1334999999999997</v>
      </c>
      <c r="O146" s="35">
        <f t="shared" ref="O146:O148" si="259">IF(N146="нд","нд",IFERROR(N146/D146*100,IF(I146&gt;0,100,0)))</f>
        <v>-100</v>
      </c>
      <c r="P146" s="4">
        <f t="shared" ref="P146:P148" si="260">IF(ISERROR(J146-E146),"нд",J146-E146)</f>
        <v>0</v>
      </c>
      <c r="Q146" s="35">
        <f t="shared" ref="Q146:Q148" si="261">IF(P146="нд","нд",IFERROR(P146/E146*100,IF(J146&gt;0,100,0)))</f>
        <v>0</v>
      </c>
      <c r="R146" s="4">
        <f t="shared" ref="R146:R148" si="262">IF(ISERROR(K146-F146),"нд",K146-F146)</f>
        <v>0</v>
      </c>
      <c r="S146" s="35">
        <f t="shared" ref="S146:S148" si="263">IF(R146="нд","нд",IFERROR(R146/F146*100,IF(K146&gt;0,100,0)))</f>
        <v>0</v>
      </c>
      <c r="T146" s="4">
        <f t="shared" ref="T146:T148" si="264">IF(ISERROR(L146-G146),"нд",L146-G146)</f>
        <v>-6.1334999999999997</v>
      </c>
      <c r="U146" s="35">
        <f t="shared" ref="U146:U148" si="265">IF(T146="нд","нд",IFERROR(T146/G146*100,IF(L146&gt;0,100,0)))</f>
        <v>-100</v>
      </c>
      <c r="V146" s="4">
        <f t="shared" ref="V146:V148" si="266">IF(ISERROR(M146-H146),"нд",M146-H146)</f>
        <v>0</v>
      </c>
      <c r="W146" s="35">
        <f t="shared" ref="W146:W148" si="267">IF(V146="нд","нд",IFERROR(V146/H146*100,IF(M146&gt;0,100,0)))</f>
        <v>0</v>
      </c>
      <c r="X146" s="39" t="s">
        <v>216</v>
      </c>
    </row>
    <row r="147" spans="1:24" s="6" customFormat="1" ht="38.25" x14ac:dyDescent="0.25">
      <c r="A147" s="24" t="s">
        <v>113</v>
      </c>
      <c r="B147" s="25" t="s">
        <v>208</v>
      </c>
      <c r="C147" s="26" t="s">
        <v>209</v>
      </c>
      <c r="D147" s="4">
        <f t="shared" ref="D147:D148" si="268">IF(ISERROR(E147+F147+G147+H147),"нд",E147+F147+G147+H147)</f>
        <v>6.1231</v>
      </c>
      <c r="E147" s="4">
        <v>0</v>
      </c>
      <c r="F147" s="4">
        <v>0</v>
      </c>
      <c r="G147" s="4">
        <v>6.1231</v>
      </c>
      <c r="H147" s="4">
        <v>0</v>
      </c>
      <c r="I147" s="4">
        <f t="shared" ref="I147:I148" si="269">SUM(J147:M147)</f>
        <v>0</v>
      </c>
      <c r="J147" s="4">
        <v>0</v>
      </c>
      <c r="K147" s="4">
        <v>0</v>
      </c>
      <c r="L147" s="4">
        <v>0</v>
      </c>
      <c r="M147" s="4">
        <v>0</v>
      </c>
      <c r="N147" s="4">
        <f t="shared" si="258"/>
        <v>-6.1231</v>
      </c>
      <c r="O147" s="35">
        <f t="shared" si="259"/>
        <v>-100</v>
      </c>
      <c r="P147" s="4">
        <f t="shared" si="260"/>
        <v>0</v>
      </c>
      <c r="Q147" s="35">
        <f t="shared" si="261"/>
        <v>0</v>
      </c>
      <c r="R147" s="4">
        <f t="shared" si="262"/>
        <v>0</v>
      </c>
      <c r="S147" s="35">
        <f t="shared" si="263"/>
        <v>0</v>
      </c>
      <c r="T147" s="4">
        <f t="shared" si="264"/>
        <v>-6.1231</v>
      </c>
      <c r="U147" s="35">
        <f t="shared" si="265"/>
        <v>-100</v>
      </c>
      <c r="V147" s="4">
        <f t="shared" si="266"/>
        <v>0</v>
      </c>
      <c r="W147" s="35">
        <f t="shared" si="267"/>
        <v>0</v>
      </c>
      <c r="X147" s="39" t="s">
        <v>216</v>
      </c>
    </row>
    <row r="148" spans="1:24" s="6" customFormat="1" ht="25.5" x14ac:dyDescent="0.25">
      <c r="A148" s="24" t="s">
        <v>113</v>
      </c>
      <c r="B148" s="25" t="s">
        <v>210</v>
      </c>
      <c r="C148" s="26" t="s">
        <v>211</v>
      </c>
      <c r="D148" s="4">
        <f t="shared" si="268"/>
        <v>0</v>
      </c>
      <c r="E148" s="4">
        <v>0</v>
      </c>
      <c r="F148" s="4">
        <v>0</v>
      </c>
      <c r="G148" s="4">
        <v>0</v>
      </c>
      <c r="H148" s="4">
        <v>0</v>
      </c>
      <c r="I148" s="4">
        <f t="shared" si="269"/>
        <v>9.98E-2</v>
      </c>
      <c r="J148" s="4">
        <v>0</v>
      </c>
      <c r="K148" s="4">
        <v>0</v>
      </c>
      <c r="L148" s="4">
        <v>9.98E-2</v>
      </c>
      <c r="M148" s="4">
        <v>0</v>
      </c>
      <c r="N148" s="4">
        <f t="shared" si="258"/>
        <v>9.98E-2</v>
      </c>
      <c r="O148" s="35">
        <f t="shared" si="259"/>
        <v>100</v>
      </c>
      <c r="P148" s="4">
        <f t="shared" si="260"/>
        <v>0</v>
      </c>
      <c r="Q148" s="35">
        <f t="shared" si="261"/>
        <v>0</v>
      </c>
      <c r="R148" s="4">
        <f t="shared" si="262"/>
        <v>0</v>
      </c>
      <c r="S148" s="35">
        <f t="shared" si="263"/>
        <v>0</v>
      </c>
      <c r="T148" s="4">
        <f t="shared" si="264"/>
        <v>9.98E-2</v>
      </c>
      <c r="U148" s="35">
        <f t="shared" si="265"/>
        <v>100</v>
      </c>
      <c r="V148" s="4">
        <f t="shared" si="266"/>
        <v>0</v>
      </c>
      <c r="W148" s="35">
        <f t="shared" si="267"/>
        <v>0</v>
      </c>
      <c r="X148" s="39" t="s">
        <v>216</v>
      </c>
    </row>
    <row r="149" spans="1:24" s="6" customFormat="1" x14ac:dyDescent="0.25">
      <c r="A149" s="24" t="s">
        <v>113</v>
      </c>
      <c r="B149" s="25" t="s">
        <v>212</v>
      </c>
      <c r="C149" s="26" t="s">
        <v>213</v>
      </c>
      <c r="D149" s="4">
        <f t="shared" si="256"/>
        <v>0</v>
      </c>
      <c r="E149" s="4">
        <v>0</v>
      </c>
      <c r="F149" s="4">
        <v>0</v>
      </c>
      <c r="G149" s="4">
        <v>0</v>
      </c>
      <c r="H149" s="4">
        <v>0</v>
      </c>
      <c r="I149" s="4">
        <f t="shared" si="257"/>
        <v>0</v>
      </c>
      <c r="J149" s="4">
        <v>0</v>
      </c>
      <c r="K149" s="4">
        <v>0</v>
      </c>
      <c r="L149" s="4">
        <v>0</v>
      </c>
      <c r="M149" s="4">
        <v>0</v>
      </c>
      <c r="N149" s="4">
        <f t="shared" ref="N149:N150" si="270">IF(ISERROR(P149+R149+T149+V149),"нд",P149+R149+T149+V149)</f>
        <v>0</v>
      </c>
      <c r="O149" s="35">
        <f t="shared" ref="O149:O150" si="271">IF(N149="нд","нд",IFERROR(N149/D149*100,IF(I149&gt;0,100,0)))</f>
        <v>0</v>
      </c>
      <c r="P149" s="4">
        <f t="shared" ref="P149:P150" si="272">IF(ISERROR(J149-E149),"нд",J149-E149)</f>
        <v>0</v>
      </c>
      <c r="Q149" s="35">
        <f t="shared" ref="Q149:Q150" si="273">IF(P149="нд","нд",IFERROR(P149/E149*100,IF(J149&gt;0,100,0)))</f>
        <v>0</v>
      </c>
      <c r="R149" s="4">
        <f t="shared" ref="R149:R150" si="274">IF(ISERROR(K149-F149),"нд",K149-F149)</f>
        <v>0</v>
      </c>
      <c r="S149" s="35">
        <f t="shared" ref="S149:S150" si="275">IF(R149="нд","нд",IFERROR(R149/F149*100,IF(K149&gt;0,100,0)))</f>
        <v>0</v>
      </c>
      <c r="T149" s="4">
        <f t="shared" ref="T149:T150" si="276">IF(ISERROR(L149-G149),"нд",L149-G149)</f>
        <v>0</v>
      </c>
      <c r="U149" s="35">
        <f t="shared" ref="U149:U150" si="277">IF(T149="нд","нд",IFERROR(T149/G149*100,IF(L149&gt;0,100,0)))</f>
        <v>0</v>
      </c>
      <c r="V149" s="4">
        <f t="shared" ref="V149:V150" si="278">IF(ISERROR(M149-H149),"нд",M149-H149)</f>
        <v>0</v>
      </c>
      <c r="W149" s="35">
        <f t="shared" ref="W149:W150" si="279">IF(V149="нд","нд",IFERROR(V149/H149*100,IF(M149&gt;0,100,0)))</f>
        <v>0</v>
      </c>
      <c r="X149" s="39"/>
    </row>
    <row r="150" spans="1:24" s="6" customFormat="1" ht="38.25" x14ac:dyDescent="0.25">
      <c r="A150" s="24" t="s">
        <v>113</v>
      </c>
      <c r="B150" s="27" t="s">
        <v>214</v>
      </c>
      <c r="C150" s="26" t="s">
        <v>215</v>
      </c>
      <c r="D150" s="4">
        <f t="shared" si="256"/>
        <v>0</v>
      </c>
      <c r="E150" s="4">
        <v>0</v>
      </c>
      <c r="F150" s="4">
        <v>0</v>
      </c>
      <c r="G150" s="4">
        <v>0</v>
      </c>
      <c r="H150" s="4">
        <v>0</v>
      </c>
      <c r="I150" s="4">
        <f t="shared" si="257"/>
        <v>0.1671</v>
      </c>
      <c r="J150" s="4">
        <v>0</v>
      </c>
      <c r="K150" s="4">
        <v>0</v>
      </c>
      <c r="L150" s="4">
        <v>0.1671</v>
      </c>
      <c r="M150" s="4">
        <v>0</v>
      </c>
      <c r="N150" s="4">
        <f t="shared" si="270"/>
        <v>0.1671</v>
      </c>
      <c r="O150" s="35">
        <f t="shared" si="271"/>
        <v>100</v>
      </c>
      <c r="P150" s="4">
        <f t="shared" si="272"/>
        <v>0</v>
      </c>
      <c r="Q150" s="35">
        <f t="shared" si="273"/>
        <v>0</v>
      </c>
      <c r="R150" s="4">
        <f t="shared" si="274"/>
        <v>0</v>
      </c>
      <c r="S150" s="35">
        <f t="shared" si="275"/>
        <v>0</v>
      </c>
      <c r="T150" s="4">
        <f t="shared" si="276"/>
        <v>0.1671</v>
      </c>
      <c r="U150" s="35">
        <f t="shared" si="277"/>
        <v>100</v>
      </c>
      <c r="V150" s="4">
        <f t="shared" si="278"/>
        <v>0</v>
      </c>
      <c r="W150" s="35">
        <f t="shared" si="279"/>
        <v>0</v>
      </c>
      <c r="X150" s="39" t="s">
        <v>216</v>
      </c>
    </row>
    <row r="151" spans="1:24" x14ac:dyDescent="0.25">
      <c r="A151" s="22" t="s">
        <v>19</v>
      </c>
      <c r="B151" s="30" t="s">
        <v>19</v>
      </c>
      <c r="C151" s="31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36"/>
      <c r="P151" s="5"/>
      <c r="Q151" s="36"/>
      <c r="R151" s="5"/>
      <c r="S151" s="36"/>
      <c r="T151" s="5"/>
      <c r="U151" s="36"/>
      <c r="V151" s="5"/>
      <c r="W151" s="36"/>
      <c r="X151" s="31"/>
    </row>
  </sheetData>
  <mergeCells count="29"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5:M15"/>
    <mergeCell ref="A15:A19"/>
    <mergeCell ref="B15:B19"/>
    <mergeCell ref="C15:C19"/>
    <mergeCell ref="N15:W16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H18:H19"/>
    <mergeCell ref="A4:X4"/>
    <mergeCell ref="A5:X5"/>
    <mergeCell ref="A7:X7"/>
    <mergeCell ref="A10:X10"/>
    <mergeCell ref="A12:X12"/>
  </mergeCells>
  <conditionalFormatting sqref="D100:W105 D142:W146 D149:W151 D88:W92 D21:W67 D68:F68 H68:K68 D87:F87 H87:K87 M87:W87 M68:W68 D107:W133">
    <cfRule type="cellIs" dxfId="70" priority="129" operator="equal">
      <formula>0</formula>
    </cfRule>
  </conditionalFormatting>
  <conditionalFormatting sqref="D86:F86 H86:K86 M86:W86">
    <cfRule type="cellIs" dxfId="69" priority="125" operator="equal">
      <formula>0</formula>
    </cfRule>
  </conditionalFormatting>
  <conditionalFormatting sqref="D84:F84 H84:K84 M84:W84">
    <cfRule type="cellIs" dxfId="68" priority="124" operator="equal">
      <formula>0</formula>
    </cfRule>
  </conditionalFormatting>
  <conditionalFormatting sqref="D73:F73 H73:K73 M73:W73">
    <cfRule type="cellIs" dxfId="67" priority="123" operator="equal">
      <formula>0</formula>
    </cfRule>
  </conditionalFormatting>
  <conditionalFormatting sqref="D72:F72 H72:K72 M72:W72">
    <cfRule type="cellIs" dxfId="66" priority="122" operator="equal">
      <formula>0</formula>
    </cfRule>
  </conditionalFormatting>
  <conditionalFormatting sqref="D71:F71 H71:K71 M71:W71">
    <cfRule type="cellIs" dxfId="65" priority="121" operator="equal">
      <formula>0</formula>
    </cfRule>
  </conditionalFormatting>
  <conditionalFormatting sqref="D70:F70 H70:K70 M70:W70">
    <cfRule type="cellIs" dxfId="64" priority="120" operator="equal">
      <formula>0</formula>
    </cfRule>
  </conditionalFormatting>
  <conditionalFormatting sqref="D69:F69 H69:K69 M69:W69">
    <cfRule type="cellIs" dxfId="63" priority="119" operator="equal">
      <formula>0</formula>
    </cfRule>
  </conditionalFormatting>
  <conditionalFormatting sqref="M99">
    <cfRule type="cellIs" dxfId="62" priority="96" operator="equal">
      <formula>0</formula>
    </cfRule>
  </conditionalFormatting>
  <conditionalFormatting sqref="H99">
    <cfRule type="cellIs" dxfId="61" priority="95" operator="equal">
      <formula>0</formula>
    </cfRule>
  </conditionalFormatting>
  <conditionalFormatting sqref="M94">
    <cfRule type="cellIs" dxfId="60" priority="92" operator="equal">
      <formula>0</formula>
    </cfRule>
  </conditionalFormatting>
  <conditionalFormatting sqref="N94:W94 D94:G94 I94:L94">
    <cfRule type="cellIs" dxfId="59" priority="93" operator="equal">
      <formula>0</formula>
    </cfRule>
  </conditionalFormatting>
  <conditionalFormatting sqref="N93:W93 D93:G93 I93:L93">
    <cfRule type="cellIs" dxfId="58" priority="89" operator="equal">
      <formula>0</formula>
    </cfRule>
  </conditionalFormatting>
  <conditionalFormatting sqref="H94">
    <cfRule type="cellIs" dxfId="57" priority="91" operator="equal">
      <formula>0</formula>
    </cfRule>
  </conditionalFormatting>
  <conditionalFormatting sqref="X84">
    <cfRule type="cellIs" dxfId="56" priority="106" operator="equal">
      <formula>0</formula>
    </cfRule>
  </conditionalFormatting>
  <conditionalFormatting sqref="M98">
    <cfRule type="cellIs" dxfId="55" priority="84" operator="equal">
      <formula>0</formula>
    </cfRule>
  </conditionalFormatting>
  <conditionalFormatting sqref="X105">
    <cfRule type="cellIs" dxfId="54" priority="76" operator="equal">
      <formula>0</formula>
    </cfRule>
  </conditionalFormatting>
  <conditionalFormatting sqref="M93">
    <cfRule type="cellIs" dxfId="53" priority="88" operator="equal">
      <formula>0</formula>
    </cfRule>
  </conditionalFormatting>
  <conditionalFormatting sqref="H93">
    <cfRule type="cellIs" dxfId="52" priority="87" operator="equal">
      <formula>0</formula>
    </cfRule>
  </conditionalFormatting>
  <conditionalFormatting sqref="N97:W97 D97:G97 I97:L97">
    <cfRule type="cellIs" dxfId="51" priority="81" operator="equal">
      <formula>0</formula>
    </cfRule>
  </conditionalFormatting>
  <conditionalFormatting sqref="D83:F83 H83:K83 M83:W83">
    <cfRule type="cellIs" dxfId="50" priority="73" operator="equal">
      <formula>0</formula>
    </cfRule>
  </conditionalFormatting>
  <conditionalFormatting sqref="D138:W138">
    <cfRule type="cellIs" dxfId="49" priority="75" operator="equal">
      <formula>0</formula>
    </cfRule>
  </conditionalFormatting>
  <conditionalFormatting sqref="N98:W98 D98:G98 I98:L98">
    <cfRule type="cellIs" dxfId="48" priority="85" operator="equal">
      <formula>0</formula>
    </cfRule>
  </conditionalFormatting>
  <conditionalFormatting sqref="N99:W99 D99:G99 I99:L99">
    <cfRule type="cellIs" dxfId="47" priority="97" operator="equal">
      <formula>0</formula>
    </cfRule>
  </conditionalFormatting>
  <conditionalFormatting sqref="M97">
    <cfRule type="cellIs" dxfId="46" priority="80" operator="equal">
      <formula>0</formula>
    </cfRule>
  </conditionalFormatting>
  <conditionalFormatting sqref="H98">
    <cfRule type="cellIs" dxfId="45" priority="83" operator="equal">
      <formula>0</formula>
    </cfRule>
  </conditionalFormatting>
  <conditionalFormatting sqref="H97">
    <cfRule type="cellIs" dxfId="44" priority="79" operator="equal">
      <formula>0</formula>
    </cfRule>
  </conditionalFormatting>
  <conditionalFormatting sqref="D137:W137">
    <cfRule type="cellIs" dxfId="43" priority="74" operator="equal">
      <formula>0</formula>
    </cfRule>
  </conditionalFormatting>
  <conditionalFormatting sqref="D82:F82 H82:K82 M82:W82">
    <cfRule type="cellIs" dxfId="42" priority="72" operator="equal">
      <formula>0</formula>
    </cfRule>
  </conditionalFormatting>
  <conditionalFormatting sqref="D81:F81 H81:K81 M81:W81">
    <cfRule type="cellIs" dxfId="41" priority="71" operator="equal">
      <formula>0</formula>
    </cfRule>
  </conditionalFormatting>
  <conditionalFormatting sqref="D140:W140">
    <cfRule type="cellIs" dxfId="40" priority="56" operator="equal">
      <formula>0</formula>
    </cfRule>
  </conditionalFormatting>
  <conditionalFormatting sqref="D147:W147">
    <cfRule type="cellIs" dxfId="39" priority="55" operator="equal">
      <formula>0</formula>
    </cfRule>
  </conditionalFormatting>
  <conditionalFormatting sqref="D80:F80 H80:K80 M80:W80">
    <cfRule type="cellIs" dxfId="38" priority="54" operator="equal">
      <formula>0</formula>
    </cfRule>
  </conditionalFormatting>
  <conditionalFormatting sqref="D79:F79 H79:K79 M79:W79">
    <cfRule type="cellIs" dxfId="37" priority="53" operator="equal">
      <formula>0</formula>
    </cfRule>
  </conditionalFormatting>
  <conditionalFormatting sqref="X81">
    <cfRule type="cellIs" dxfId="36" priority="63" operator="equal">
      <formula>0</formula>
    </cfRule>
  </conditionalFormatting>
  <conditionalFormatting sqref="D77:F77 H77:K77 M77:W77">
    <cfRule type="cellIs" dxfId="35" priority="52" operator="equal">
      <formula>0</formula>
    </cfRule>
  </conditionalFormatting>
  <conditionalFormatting sqref="D76:F76 H76:K76 M76:W76">
    <cfRule type="cellIs" dxfId="34" priority="43" operator="equal">
      <formula>0</formula>
    </cfRule>
  </conditionalFormatting>
  <conditionalFormatting sqref="D75:F75 H75:K75 M75:W75">
    <cfRule type="cellIs" dxfId="33" priority="42" operator="equal">
      <formula>0</formula>
    </cfRule>
  </conditionalFormatting>
  <conditionalFormatting sqref="D85:F85 H85:K85 M85:W85">
    <cfRule type="cellIs" dxfId="32" priority="62" operator="equal">
      <formula>0</formula>
    </cfRule>
  </conditionalFormatting>
  <conditionalFormatting sqref="X74">
    <cfRule type="cellIs" dxfId="31" priority="33" operator="equal">
      <formula>0</formula>
    </cfRule>
  </conditionalFormatting>
  <conditionalFormatting sqref="D78:F78 H78:K78 M78:W78">
    <cfRule type="cellIs" dxfId="30" priority="32" operator="equal">
      <formula>0</formula>
    </cfRule>
  </conditionalFormatting>
  <conditionalFormatting sqref="D139:W139">
    <cfRule type="cellIs" dxfId="29" priority="58" operator="equal">
      <formula>0</formula>
    </cfRule>
  </conditionalFormatting>
  <conditionalFormatting sqref="D141:W141">
    <cfRule type="cellIs" dxfId="28" priority="57" operator="equal">
      <formula>0</formula>
    </cfRule>
  </conditionalFormatting>
  <conditionalFormatting sqref="X77">
    <cfRule type="cellIs" dxfId="27" priority="44" operator="equal">
      <formula>0</formula>
    </cfRule>
  </conditionalFormatting>
  <conditionalFormatting sqref="D74:F74 H74:K74 M74:W74">
    <cfRule type="cellIs" dxfId="26" priority="41" operator="equal">
      <formula>0</formula>
    </cfRule>
  </conditionalFormatting>
  <conditionalFormatting sqref="G70:G71">
    <cfRule type="cellIs" dxfId="25" priority="27" operator="equal">
      <formula>0</formula>
    </cfRule>
  </conditionalFormatting>
  <conditionalFormatting sqref="G72 G68">
    <cfRule type="cellIs" dxfId="24" priority="28" operator="equal">
      <formula>0</formula>
    </cfRule>
  </conditionalFormatting>
  <conditionalFormatting sqref="G73">
    <cfRule type="cellIs" dxfId="23" priority="24" operator="equal">
      <formula>0</formula>
    </cfRule>
  </conditionalFormatting>
  <conditionalFormatting sqref="G82:G87">
    <cfRule type="cellIs" dxfId="22" priority="26" operator="equal">
      <formula>0</formula>
    </cfRule>
  </conditionalFormatting>
  <conditionalFormatting sqref="G81">
    <cfRule type="cellIs" dxfId="21" priority="23" operator="equal">
      <formula>0</formula>
    </cfRule>
  </conditionalFormatting>
  <conditionalFormatting sqref="G69 G74">
    <cfRule type="cellIs" dxfId="20" priority="25" operator="equal">
      <formula>0</formula>
    </cfRule>
  </conditionalFormatting>
  <conditionalFormatting sqref="L72 L68">
    <cfRule type="cellIs" dxfId="19" priority="21" operator="equal">
      <formula>0</formula>
    </cfRule>
  </conditionalFormatting>
  <conditionalFormatting sqref="L70:L71">
    <cfRule type="cellIs" dxfId="18" priority="20" operator="equal">
      <formula>0</formula>
    </cfRule>
  </conditionalFormatting>
  <conditionalFormatting sqref="G75:G80">
    <cfRule type="cellIs" dxfId="17" priority="22" operator="equal">
      <formula>0</formula>
    </cfRule>
  </conditionalFormatting>
  <conditionalFormatting sqref="L69 L74">
    <cfRule type="cellIs" dxfId="16" priority="18" operator="equal">
      <formula>0</formula>
    </cfRule>
  </conditionalFormatting>
  <conditionalFormatting sqref="L82:L87">
    <cfRule type="cellIs" dxfId="15" priority="19" operator="equal">
      <formula>0</formula>
    </cfRule>
  </conditionalFormatting>
  <conditionalFormatting sqref="L73">
    <cfRule type="cellIs" dxfId="14" priority="17" operator="equal">
      <formula>0</formula>
    </cfRule>
  </conditionalFormatting>
  <conditionalFormatting sqref="L81">
    <cfRule type="cellIs" dxfId="13" priority="16" operator="equal">
      <formula>0</formula>
    </cfRule>
  </conditionalFormatting>
  <conditionalFormatting sqref="L75:L80">
    <cfRule type="cellIs" dxfId="12" priority="15" operator="equal">
      <formula>0</formula>
    </cfRule>
  </conditionalFormatting>
  <conditionalFormatting sqref="H96">
    <cfRule type="cellIs" dxfId="11" priority="12" operator="equal">
      <formula>0</formula>
    </cfRule>
  </conditionalFormatting>
  <conditionalFormatting sqref="N96:W96 D96:G96 I96:L96">
    <cfRule type="cellIs" dxfId="10" priority="14" operator="equal">
      <formula>0</formula>
    </cfRule>
  </conditionalFormatting>
  <conditionalFormatting sqref="M96">
    <cfRule type="cellIs" dxfId="9" priority="13" operator="equal">
      <formula>0</formula>
    </cfRule>
  </conditionalFormatting>
  <conditionalFormatting sqref="N95:W95 D95:G95 I95:L95">
    <cfRule type="cellIs" dxfId="8" priority="10" operator="equal">
      <formula>0</formula>
    </cfRule>
  </conditionalFormatting>
  <conditionalFormatting sqref="M95">
    <cfRule type="cellIs" dxfId="7" priority="9" operator="equal">
      <formula>0</formula>
    </cfRule>
  </conditionalFormatting>
  <conditionalFormatting sqref="H95">
    <cfRule type="cellIs" dxfId="6" priority="8" operator="equal">
      <formula>0</formula>
    </cfRule>
  </conditionalFormatting>
  <conditionalFormatting sqref="X106">
    <cfRule type="cellIs" dxfId="5" priority="5" operator="equal">
      <formula>0</formula>
    </cfRule>
  </conditionalFormatting>
  <conditionalFormatting sqref="D136:W136">
    <cfRule type="cellIs" dxfId="4" priority="2" operator="equal">
      <formula>0</formula>
    </cfRule>
  </conditionalFormatting>
  <conditionalFormatting sqref="D106:W106">
    <cfRule type="cellIs" dxfId="3" priority="6" operator="equal">
      <formula>0</formula>
    </cfRule>
  </conditionalFormatting>
  <conditionalFormatting sqref="D135:W135">
    <cfRule type="cellIs" dxfId="2" priority="4" operator="equal">
      <formula>0</formula>
    </cfRule>
  </conditionalFormatting>
  <conditionalFormatting sqref="D134:W134">
    <cfRule type="cellIs" dxfId="1" priority="3" operator="equal">
      <formula>0</formula>
    </cfRule>
  </conditionalFormatting>
  <conditionalFormatting sqref="D148:W148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5" fitToHeight="0" orientation="landscape" r:id="rId1"/>
  <ignoredErrors>
    <ignoredError sqref="R132:V132 E127:F127 Q132 E132:G132 P132 D104 E101:F101 O67 U104 S104 Q104 O104 E104:G104 P104 R104 T104 V104 Q67 S67 U67 E35:G35 H127:K127 H132:L132 H101:L101 H104:L104 H35:L35 O89 M127:V127 M132:O132 M101:V101 M104:N104 M35:V35 L67 Q89 S89" formulaRange="1"/>
    <ignoredError sqref="A21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№11</dc:title>
  <dc:creator/>
  <cp:keywords>Готова</cp:keywords>
  <cp:lastModifiedBy/>
  <dcterms:created xsi:type="dcterms:W3CDTF">2015-06-05T18:19:34Z</dcterms:created>
  <dcterms:modified xsi:type="dcterms:W3CDTF">2022-04-29T11:29:27Z</dcterms:modified>
</cp:coreProperties>
</file>