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9300" yWindow="0" windowWidth="22260" windowHeight="12645" tabRatio="810" firstSheet="1" activeTab="1"/>
  </bookViews>
  <sheets>
    <sheet name="Лист1" sheetId="14" state="hidden" r:id="rId1"/>
    <sheet name="1. паспорт местоположение" sheetId="1" r:id="rId2"/>
    <sheet name="2. паспорт  ТП" sheetId="2" r:id="rId3"/>
    <sheet name="3.1. паспорт Техсостояние ПС" sheetId="3" r:id="rId4"/>
    <sheet name="3.2 паспорт Техсостояние ЛЭП" sheetId="5" r:id="rId5"/>
    <sheet name="3.3 паспорт описание" sheetId="6" r:id="rId6"/>
    <sheet name="3.4. Паспорт надежность" sheetId="7" r:id="rId7"/>
    <sheet name="4. паспортбюджет" sheetId="8" r:id="rId8"/>
    <sheet name="5. анализ эконом эфф" sheetId="9" r:id="rId9"/>
    <sheet name="6.1. Паспорт сетевой график" sheetId="10" r:id="rId10"/>
    <sheet name="6.2. Паспорт фин осв ввод" sheetId="11" r:id="rId11"/>
    <sheet name="7. Паспорт отчет о закупке" sheetId="12" r:id="rId12"/>
    <sheet name="8. Общие сведения"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48" i="2" l="1"/>
  <c r="O248" i="2"/>
  <c r="P248" i="2"/>
  <c r="M248" i="2"/>
  <c r="I248" i="2"/>
  <c r="J248" i="2"/>
  <c r="H248" i="2"/>
  <c r="B67" i="13" l="1"/>
  <c r="B27" i="13"/>
  <c r="B21" i="13"/>
  <c r="B22" i="13"/>
  <c r="A12" i="13"/>
  <c r="A15" i="13"/>
  <c r="A9" i="13"/>
  <c r="A5" i="13"/>
  <c r="A15" i="12"/>
  <c r="A12" i="12"/>
  <c r="A9" i="12"/>
  <c r="A5" i="12"/>
  <c r="A14" i="11"/>
  <c r="A11" i="11"/>
  <c r="A8" i="11"/>
  <c r="A4" i="11"/>
  <c r="AC64" i="11"/>
  <c r="D64" i="11" s="1"/>
  <c r="AB64" i="11"/>
  <c r="C64" i="11" s="1"/>
  <c r="F64" i="11" s="1"/>
  <c r="AC63" i="11"/>
  <c r="D63" i="11" s="1"/>
  <c r="AB63" i="11"/>
  <c r="C63" i="11" s="1"/>
  <c r="F63" i="11" s="1"/>
  <c r="AC62" i="11"/>
  <c r="D62" i="11" s="1"/>
  <c r="AB62" i="11"/>
  <c r="C62" i="11" s="1"/>
  <c r="F62" i="11" s="1"/>
  <c r="AC61" i="11"/>
  <c r="AB61" i="11"/>
  <c r="D61" i="11"/>
  <c r="C61" i="11"/>
  <c r="F61" i="11" s="1"/>
  <c r="AC60" i="11"/>
  <c r="D60" i="11" s="1"/>
  <c r="AB60" i="11"/>
  <c r="C60" i="11" s="1"/>
  <c r="F60" i="11" s="1"/>
  <c r="AC58" i="11"/>
  <c r="D58" i="11" s="1"/>
  <c r="AB58" i="11"/>
  <c r="C58" i="11" s="1"/>
  <c r="F58" i="11" s="1"/>
  <c r="AC57" i="11"/>
  <c r="D57" i="11" s="1"/>
  <c r="AB57" i="11"/>
  <c r="C57" i="11"/>
  <c r="F57" i="11" s="1"/>
  <c r="AC56" i="11"/>
  <c r="D56" i="11" s="1"/>
  <c r="AB56" i="11"/>
  <c r="C56" i="11" s="1"/>
  <c r="F56" i="11" s="1"/>
  <c r="AC55" i="11"/>
  <c r="AB55" i="11"/>
  <c r="C55" i="11" s="1"/>
  <c r="F55" i="11" s="1"/>
  <c r="D55" i="11"/>
  <c r="AC54" i="11"/>
  <c r="D54" i="11" s="1"/>
  <c r="AB54" i="11"/>
  <c r="C54" i="11" s="1"/>
  <c r="F54" i="11" s="1"/>
  <c r="AC53" i="11"/>
  <c r="D53" i="11" s="1"/>
  <c r="AB53" i="11"/>
  <c r="C53" i="11"/>
  <c r="F53" i="11" s="1"/>
  <c r="AC52" i="11"/>
  <c r="AB52" i="11"/>
  <c r="D52" i="11"/>
  <c r="C52" i="11"/>
  <c r="F52" i="11" s="1"/>
  <c r="AC50" i="11"/>
  <c r="D50" i="11" s="1"/>
  <c r="AB50" i="11"/>
  <c r="C50" i="11" s="1"/>
  <c r="F50" i="11" s="1"/>
  <c r="AC49" i="11"/>
  <c r="D49" i="11" s="1"/>
  <c r="AB49" i="11"/>
  <c r="C49" i="11"/>
  <c r="F49" i="11" s="1"/>
  <c r="AC48" i="11"/>
  <c r="D48" i="11" s="1"/>
  <c r="AB48" i="11"/>
  <c r="C48" i="11" s="1"/>
  <c r="F48" i="11" s="1"/>
  <c r="AC47" i="11"/>
  <c r="AB47" i="11"/>
  <c r="C47" i="11" s="1"/>
  <c r="F47" i="11" s="1"/>
  <c r="D47" i="11"/>
  <c r="AC46" i="11"/>
  <c r="AB46" i="11"/>
  <c r="C46" i="11" s="1"/>
  <c r="F46" i="11" s="1"/>
  <c r="D46" i="11"/>
  <c r="AC45" i="11"/>
  <c r="D45" i="11" s="1"/>
  <c r="AB45" i="11"/>
  <c r="C45" i="11" s="1"/>
  <c r="F45" i="11" s="1"/>
  <c r="AC44" i="11"/>
  <c r="AB44" i="11"/>
  <c r="D44" i="11"/>
  <c r="C44" i="11"/>
  <c r="F44" i="11" s="1"/>
  <c r="AC42" i="11"/>
  <c r="D42" i="11" s="1"/>
  <c r="AB42" i="11"/>
  <c r="C42" i="11" s="1"/>
  <c r="F42" i="11" s="1"/>
  <c r="AC41" i="11"/>
  <c r="D41" i="11" s="1"/>
  <c r="AB41" i="11"/>
  <c r="C41" i="11" s="1"/>
  <c r="F41" i="11" s="1"/>
  <c r="AC40" i="11"/>
  <c r="D40" i="11" s="1"/>
  <c r="AB40" i="11"/>
  <c r="C40" i="11" s="1"/>
  <c r="F40" i="11" s="1"/>
  <c r="AC39" i="11"/>
  <c r="D39" i="11" s="1"/>
  <c r="AB39" i="11"/>
  <c r="C39" i="11"/>
  <c r="F39" i="11" s="1"/>
  <c r="AC38" i="11"/>
  <c r="AB38" i="11"/>
  <c r="C38" i="11" s="1"/>
  <c r="F38" i="11" s="1"/>
  <c r="D38" i="11"/>
  <c r="AC37" i="11"/>
  <c r="D37" i="11" s="1"/>
  <c r="AB37" i="11"/>
  <c r="C37" i="11" s="1"/>
  <c r="F37" i="11" s="1"/>
  <c r="AC36" i="11"/>
  <c r="D36" i="11" s="1"/>
  <c r="AB36" i="11"/>
  <c r="C36" i="11" s="1"/>
  <c r="F36" i="11" s="1"/>
  <c r="AC34" i="11"/>
  <c r="AB34" i="11"/>
  <c r="C34" i="11" s="1"/>
  <c r="F34" i="11" s="1"/>
  <c r="D34" i="11"/>
  <c r="AC33" i="11"/>
  <c r="D33" i="11" s="1"/>
  <c r="AB33" i="11"/>
  <c r="C33" i="11"/>
  <c r="F33" i="11" s="1"/>
  <c r="AC32" i="11"/>
  <c r="D32" i="11" s="1"/>
  <c r="AB32" i="11"/>
  <c r="C32" i="11" s="1"/>
  <c r="F32" i="11" s="1"/>
  <c r="AC31" i="11"/>
  <c r="D31" i="11" s="1"/>
  <c r="AB31" i="11"/>
  <c r="AB30" i="11" s="1"/>
  <c r="C31" i="11"/>
  <c r="F31" i="11" s="1"/>
  <c r="Z30" i="11"/>
  <c r="X30" i="11"/>
  <c r="V30" i="11"/>
  <c r="T30" i="11"/>
  <c r="R30" i="11"/>
  <c r="P30" i="11"/>
  <c r="N30" i="11"/>
  <c r="L30" i="11"/>
  <c r="J30" i="11"/>
  <c r="H30" i="11"/>
  <c r="G30" i="11"/>
  <c r="E30" i="11"/>
  <c r="AC29" i="11"/>
  <c r="AB29" i="11"/>
  <c r="C29" i="11" s="1"/>
  <c r="F29" i="11" s="1"/>
  <c r="D29" i="11"/>
  <c r="AC28" i="11"/>
  <c r="AB28" i="11"/>
  <c r="C28" i="11" s="1"/>
  <c r="F28" i="11" s="1"/>
  <c r="AC27" i="11"/>
  <c r="D27" i="11" s="1"/>
  <c r="AB27" i="11"/>
  <c r="C27" i="11" s="1"/>
  <c r="F27" i="11" s="1"/>
  <c r="AC26" i="11"/>
  <c r="AB26" i="11"/>
  <c r="D26" i="11"/>
  <c r="C26" i="11"/>
  <c r="F26" i="11" s="1"/>
  <c r="AC25" i="11"/>
  <c r="AB25" i="11"/>
  <c r="C25" i="11" s="1"/>
  <c r="D25" i="11"/>
  <c r="Z24" i="11"/>
  <c r="X24" i="11"/>
  <c r="V24" i="11"/>
  <c r="T24" i="11"/>
  <c r="R24" i="11"/>
  <c r="P24" i="11"/>
  <c r="N24" i="11"/>
  <c r="L24" i="11"/>
  <c r="J24" i="11"/>
  <c r="H24" i="11"/>
  <c r="G24" i="11"/>
  <c r="E24" i="11"/>
  <c r="A15" i="10"/>
  <c r="A12" i="10"/>
  <c r="A9" i="10"/>
  <c r="A5" i="10"/>
  <c r="A5" i="9"/>
  <c r="A9" i="9"/>
  <c r="A12" i="9"/>
  <c r="A15" i="9"/>
  <c r="A15" i="8"/>
  <c r="A12" i="8"/>
  <c r="A9" i="8"/>
  <c r="A5" i="8"/>
  <c r="A14" i="7"/>
  <c r="A11" i="7"/>
  <c r="A8" i="7"/>
  <c r="A4" i="7"/>
  <c r="C25" i="6"/>
  <c r="A5" i="6"/>
  <c r="A9" i="6"/>
  <c r="A12" i="6"/>
  <c r="A15" i="6"/>
  <c r="A15" i="5"/>
  <c r="A12" i="5"/>
  <c r="A9" i="5"/>
  <c r="A5" i="5"/>
  <c r="A4" i="2"/>
  <c r="A5" i="3"/>
  <c r="A15" i="3"/>
  <c r="A12" i="3"/>
  <c r="A9" i="3"/>
  <c r="A14" i="2"/>
  <c r="A11" i="2"/>
  <c r="A8" i="2"/>
  <c r="D55" i="14"/>
  <c r="D54" i="14"/>
  <c r="D53" i="14"/>
  <c r="D52" i="14"/>
  <c r="D51" i="14"/>
  <c r="D50" i="14"/>
  <c r="D49" i="14"/>
  <c r="D48" i="14"/>
  <c r="D47" i="14"/>
  <c r="D46" i="14"/>
  <c r="D45" i="14"/>
  <c r="D44" i="14"/>
  <c r="D43" i="14"/>
  <c r="D42" i="14"/>
  <c r="D41" i="14"/>
  <c r="D40" i="14"/>
  <c r="D39" i="14"/>
  <c r="D38" i="14"/>
  <c r="D37" i="14"/>
  <c r="D36" i="14"/>
  <c r="D35" i="14"/>
  <c r="D34" i="14"/>
  <c r="D33" i="14"/>
  <c r="D32" i="14"/>
  <c r="D31" i="14"/>
  <c r="D30" i="14"/>
  <c r="D29" i="14"/>
  <c r="D28" i="14"/>
  <c r="D27" i="14"/>
  <c r="D26" i="14"/>
  <c r="D25" i="14"/>
  <c r="D24" i="14"/>
  <c r="D23" i="14"/>
  <c r="D22" i="14"/>
  <c r="D21" i="14"/>
  <c r="D20" i="14"/>
  <c r="D19" i="14"/>
  <c r="D18" i="14"/>
  <c r="D17" i="14"/>
  <c r="D16" i="14"/>
  <c r="D15" i="14"/>
  <c r="D14" i="14"/>
  <c r="D13" i="14"/>
  <c r="D12" i="14"/>
  <c r="D11" i="14"/>
  <c r="D10" i="14"/>
  <c r="D9" i="14"/>
  <c r="D8" i="14"/>
  <c r="D7" i="14"/>
  <c r="D6" i="14"/>
  <c r="D5" i="14"/>
  <c r="D4" i="14"/>
  <c r="D3" i="14"/>
  <c r="D2" i="14"/>
  <c r="AC24" i="11" l="1"/>
  <c r="F30" i="11"/>
  <c r="D30" i="11"/>
  <c r="AC30" i="11"/>
  <c r="C24" i="11"/>
  <c r="F25" i="11"/>
  <c r="F24" i="11" s="1"/>
  <c r="D28" i="11"/>
  <c r="D24" i="11" s="1"/>
  <c r="C30" i="11"/>
  <c r="AB24" i="11"/>
</calcChain>
</file>

<file path=xl/comments1.xml><?xml version="1.0" encoding="utf-8"?>
<comments xmlns="http://schemas.openxmlformats.org/spreadsheetml/2006/main">
  <authors>
    <author>Автор</author>
  </authors>
  <commentList>
    <comment ref="J21" authorId="0" shapeId="0">
      <text>
        <r>
          <rPr>
            <b/>
            <sz val="14"/>
            <color indexed="81"/>
            <rFont val="Tahoma"/>
            <family val="2"/>
            <charset val="204"/>
          </rPr>
          <t>N-1</t>
        </r>
      </text>
    </comment>
    <comment ref="K21" authorId="0" shapeId="0">
      <text>
        <r>
          <rPr>
            <b/>
            <sz val="14"/>
            <color indexed="81"/>
            <rFont val="Tahoma"/>
            <family val="2"/>
            <charset val="204"/>
          </rPr>
          <t>N</t>
        </r>
      </text>
    </comment>
    <comment ref="L21" authorId="0" shapeId="0">
      <text>
        <r>
          <rPr>
            <b/>
            <sz val="14"/>
            <color indexed="81"/>
            <rFont val="Tahoma"/>
            <family val="2"/>
            <charset val="204"/>
          </rPr>
          <t>N+1</t>
        </r>
      </text>
    </comment>
    <comment ref="M21" authorId="0" shapeId="0">
      <text>
        <r>
          <rPr>
            <b/>
            <sz val="14"/>
            <color indexed="81"/>
            <rFont val="Tahoma"/>
            <family val="2"/>
            <charset val="204"/>
          </rPr>
          <t>N+2</t>
        </r>
      </text>
    </comment>
    <comment ref="N21" authorId="0" shapeId="0">
      <text>
        <r>
          <rPr>
            <b/>
            <sz val="14"/>
            <color indexed="81"/>
            <rFont val="Tahoma"/>
            <family val="2"/>
            <charset val="204"/>
          </rPr>
          <t>N+3</t>
        </r>
      </text>
    </comment>
    <comment ref="O21" authorId="0" shapeId="0">
      <text>
        <r>
          <rPr>
            <b/>
            <sz val="14"/>
            <color indexed="81"/>
            <rFont val="Tahoma"/>
            <family val="2"/>
            <charset val="204"/>
          </rPr>
          <t>N+4</t>
        </r>
      </text>
    </comment>
  </commentList>
</comments>
</file>

<file path=xl/comments2.xml><?xml version="1.0" encoding="utf-8"?>
<comments xmlns="http://schemas.openxmlformats.org/spreadsheetml/2006/main">
  <authors>
    <author>Автор</author>
  </authors>
  <commentList>
    <comment ref="G20" authorId="0" shapeId="0">
      <text>
        <r>
          <rPr>
            <b/>
            <sz val="14"/>
            <color indexed="81"/>
            <rFont val="Tahoma"/>
            <family val="2"/>
            <charset val="204"/>
          </rPr>
          <t>План (факт) года (N-1)</t>
        </r>
      </text>
    </comment>
    <comment ref="H20" authorId="0" shapeId="0">
      <text>
        <r>
          <rPr>
            <b/>
            <sz val="14"/>
            <color indexed="81"/>
            <rFont val="Tahoma"/>
            <family val="2"/>
            <charset val="204"/>
          </rPr>
          <t>Год N</t>
        </r>
      </text>
    </comment>
    <comment ref="L20" authorId="0" shapeId="0">
      <text>
        <r>
          <rPr>
            <b/>
            <sz val="14"/>
            <color indexed="81"/>
            <rFont val="Tahoma"/>
            <family val="2"/>
            <charset val="204"/>
          </rPr>
          <t>Год (N+1)</t>
        </r>
      </text>
    </comment>
    <comment ref="P20" authorId="0" shapeId="0">
      <text>
        <r>
          <rPr>
            <b/>
            <sz val="14"/>
            <color indexed="81"/>
            <rFont val="Tahoma"/>
            <family val="2"/>
            <charset val="204"/>
          </rPr>
          <t>Год (N+2)</t>
        </r>
      </text>
    </comment>
    <comment ref="T20" authorId="0" shapeId="0">
      <text>
        <r>
          <rPr>
            <b/>
            <sz val="14"/>
            <color indexed="81"/>
            <rFont val="Tahoma"/>
            <family val="2"/>
            <charset val="204"/>
          </rPr>
          <t>Год (N+3)</t>
        </r>
      </text>
    </comment>
    <comment ref="X20" authorId="0" shapeId="0">
      <text>
        <r>
          <rPr>
            <b/>
            <sz val="14"/>
            <color indexed="81"/>
            <rFont val="Tahoma"/>
            <family val="2"/>
            <charset val="204"/>
          </rPr>
          <t>Год (N+4)</t>
        </r>
      </text>
    </comment>
    <comment ref="E22" authorId="0" shapeId="0">
      <text>
        <r>
          <rPr>
            <b/>
            <sz val="14"/>
            <color indexed="81"/>
            <rFont val="Tahoma"/>
            <family val="2"/>
            <charset val="204"/>
          </rPr>
          <t>по состоянию на 01.01.года (N-1)</t>
        </r>
      </text>
    </comment>
    <comment ref="F22" authorId="0" shapeId="0">
      <text>
        <r>
          <rPr>
            <b/>
            <sz val="14"/>
            <color indexed="81"/>
            <rFont val="Tahoma"/>
            <family val="2"/>
            <charset val="204"/>
          </rPr>
          <t>по состоянию на 01.01.года X</t>
        </r>
      </text>
    </comment>
  </commentList>
</comments>
</file>

<file path=xl/comments3.xml><?xml version="1.0" encoding="utf-8"?>
<comments xmlns="http://schemas.openxmlformats.org/spreadsheetml/2006/main">
  <authors>
    <author>Автор</author>
  </authors>
  <commentList>
    <comment ref="B25" authorId="0" shapeId="0">
      <text>
        <r>
          <rPr>
            <sz val="12"/>
            <color indexed="81"/>
            <rFont val="Times New Roman"/>
            <family val="1"/>
            <charset val="204"/>
          </rPr>
          <t>срок, установленный инвестиционной программой</t>
        </r>
      </text>
    </comment>
    <comment ref="B56" authorId="0" shapeId="0">
      <text>
        <r>
          <rPr>
            <sz val="12"/>
            <color indexed="81"/>
            <rFont val="Times New Roman"/>
            <family val="1"/>
            <charset val="204"/>
          </rPr>
          <t>юридическое лицо, вид услуг/ подряда, предмет договора, дата заключения/ расторжения и номер договора/ соглашений к договору</t>
        </r>
      </text>
    </comment>
    <comment ref="B67" authorId="0" shapeId="0">
      <text>
        <r>
          <rPr>
            <sz val="12"/>
            <color indexed="81"/>
            <rFont val="Times New Roman"/>
            <family val="1"/>
            <charset val="204"/>
          </rPr>
          <t>наименование, количество, краткие технические характеристики, сроки изготовления/ поставки, место хранения</t>
        </r>
      </text>
    </comment>
    <comment ref="B73" authorId="0" shapeId="0">
      <text>
        <r>
          <rPr>
            <sz val="12"/>
            <color indexed="81"/>
            <rFont val="Times New Roman"/>
            <family val="1"/>
            <charset val="204"/>
          </rPr>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r>
      </text>
    </comment>
  </commentList>
</comments>
</file>

<file path=xl/sharedStrings.xml><?xml version="1.0" encoding="utf-8"?>
<sst xmlns="http://schemas.openxmlformats.org/spreadsheetml/2006/main" count="5624" uniqueCount="1185">
  <si>
    <t>Приложение  № _____</t>
  </si>
  <si>
    <t>к приказу Минэнерго России</t>
  </si>
  <si>
    <t>от «__» _____ 201_ г. №___</t>
  </si>
  <si>
    <t xml:space="preserve">Паспорт инвестиционного проекта </t>
  </si>
  <si>
    <t>ООО "Электрические сети"</t>
  </si>
  <si>
    <t>Г</t>
  </si>
  <si>
    <t>Раздел 1. Общая информация об инвестиционном проекте</t>
  </si>
  <si>
    <t>Наименование</t>
  </si>
  <si>
    <t>Содержание</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</si>
  <si>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</si>
  <si>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</si>
  <si>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до 15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</si>
  <si>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</si>
  <si>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</si>
  <si>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</si>
  <si>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</si>
  <si>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</si>
  <si>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</si>
  <si>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</si>
  <si>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</si>
  <si>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Республика Башкортостан</t>
  </si>
  <si>
    <t>5</t>
  </si>
  <si>
    <t>Территории муниципальных образований, на территории которых реализуется инвестиционный проект</t>
  </si>
  <si>
    <t>РБ, МР Бирский район, г.Бирск,
РБ, с.Нагаево</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</si>
  <si>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</si>
  <si>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</si>
  <si>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</si>
  <si>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</si>
  <si>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</si>
  <si>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</si>
  <si>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</si>
  <si>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</si>
  <si>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</si>
  <si>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</si>
  <si>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</si>
  <si>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</si>
  <si>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</si>
  <si>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</si>
  <si>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</si>
  <si>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</si>
  <si>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</si>
  <si>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</si>
  <si>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</si>
  <si>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</si>
  <si>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</si>
  <si>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</si>
  <si>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</si>
  <si>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</si>
  <si>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</si>
  <si>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</si>
  <si>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</si>
  <si>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1.1.1.1</t>
  </si>
  <si>
    <t>Технологическое присоединение энергопринимающих устройств потребителей максимальной мощностью до 15 кВт включительно</t>
  </si>
  <si>
    <t xml:space="preserve"> </t>
  </si>
  <si>
    <t xml:space="preserve">Повышение качества оказываемых услуг в сфере электроэнергетики </t>
  </si>
  <si>
    <t>КТПН</t>
  </si>
  <si>
    <t>РБ, МР Бирский район</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</si>
  <si>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</si>
  <si>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1.1.1.2</t>
  </si>
  <si>
    <t>Технологическое присоединение энергопринимающих устройств потребителей максимальной мощностью до 150 кВт включительно</t>
  </si>
  <si>
    <t>Повышение экономической эффективности оказания услуг в сфере электроэнергетики</t>
  </si>
  <si>
    <t>СИП, ж/б опоры, арматура</t>
  </si>
  <si>
    <t>РБ, МР Бирский район, г.Бирск</t>
  </si>
  <si>
    <t xml:space="preserve">Повышение надежности оказываемых услуг в сфере электроэнергетики </t>
  </si>
  <si>
    <t>1.1.1.3</t>
  </si>
  <si>
    <t>Технологическое присоединение энергопринимающих устройств потребителей свыше 150 кВт</t>
  </si>
  <si>
    <t>АВБбШв</t>
  </si>
  <si>
    <t>РБ, с.Нагаево</t>
  </si>
  <si>
    <t>1.1.2.1</t>
  </si>
  <si>
    <t>Технологическое присоединение объектов электросетевого хозяйства, принадлежащих  иным сетевым организациям и иным лицам</t>
  </si>
  <si>
    <t>АПвПу</t>
  </si>
  <si>
    <t>РБ, г.Уфа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</si>
  <si>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</si>
  <si>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1.1.2.2</t>
  </si>
  <si>
    <t>Технологическое присоединение к электрическим сетям иных сетевых организаций</t>
  </si>
  <si>
    <t>Повышение качества и надежности электроснабжения существующих и вводимых нагрузок, техническое перевооружение устаревшего оборудования.</t>
  </si>
  <si>
    <t>Комплект АСКУЭ</t>
  </si>
  <si>
    <t>РБ, г.Уфа, Демский район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</si>
  <si>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</si>
  <si>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</si>
  <si>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</si>
  <si>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КТПН, СИП, ж/б опоры, арматура, АВБбШв, АПвПу</t>
  </si>
  <si>
    <t>РБ, с.Бураево</t>
  </si>
  <si>
    <t>Инвестиции, связанные с деятельностью, не относящейся к сфере электроэнергетики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</si>
  <si>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</si>
  <si>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Оптимизация затрат на покупку электроэнергии для компенсации технологического расхода (потерь) электроэнергии, повышение качества обслуживания.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</si>
  <si>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</si>
  <si>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</si>
  <si>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</si>
  <si>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</si>
  <si>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</si>
  <si>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</si>
  <si>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</si>
  <si>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1.2.1.1</t>
  </si>
  <si>
    <t>Реконструкция трансформаторных и иных подстанций</t>
  </si>
  <si>
    <t>1.2.1.2</t>
  </si>
  <si>
    <t>Модернизация, техническое перевооружение трансформаторных и иных подстанций, распределительных пунктов</t>
  </si>
  <si>
    <t>1.2.2.1</t>
  </si>
  <si>
    <t>Реконструкция линий электропередачи</t>
  </si>
  <si>
    <t>1.2.2.2</t>
  </si>
  <si>
    <t>Модернизация, техническое перевооружение линий электропередачи</t>
  </si>
  <si>
    <t>1.2.3.1</t>
  </si>
  <si>
    <t>Установка приборов учета, класс напряжения 0,22 (0,4) кВ</t>
  </si>
  <si>
    <t>1.2.3.2</t>
  </si>
  <si>
    <t>Установка приборов учета, класс напряжения 6 (10) кВ</t>
  </si>
  <si>
    <t>1.2.3.3</t>
  </si>
  <si>
    <t>Установка приборов учета, класс напряжения 35 кВ</t>
  </si>
  <si>
    <t>1.2.3.4</t>
  </si>
  <si>
    <t>Установка приборов учета, класс напряжения 110 кВ и выше</t>
  </si>
  <si>
    <t>1.2.3.5</t>
  </si>
  <si>
    <t>Включение приборов учета в систему сбора и передачи данных, класс напряжения 0,22 (0,4) кВ</t>
  </si>
  <si>
    <t>1.2.3.6</t>
  </si>
  <si>
    <t>Включение приборов учета в систему сбора и передачи данных, класс напряжения 6 (10) кВ</t>
  </si>
  <si>
    <t>1.2.3.7</t>
  </si>
  <si>
    <t>Включение приборов учета в систему сбора и передачи данных, класс напряжения 35 кВ</t>
  </si>
  <si>
    <t>1.2.3.8</t>
  </si>
  <si>
    <t>Включение приборов учета в систему сбора и передачи данных, класс напряжения 110 кВ и выше</t>
  </si>
  <si>
    <t>1.2.4.1</t>
  </si>
  <si>
    <t>Реконструкция прочих объектов основных средств</t>
  </si>
  <si>
    <t>1.2.4.2</t>
  </si>
  <si>
    <t>Модернизация, техническое перевооружение прочих объектов основных средств</t>
  </si>
  <si>
    <t>1.3.1</t>
  </si>
  <si>
    <t>Инвестиционные проекты, предусмотренные схемой и программой развития Единой энергетической системы России</t>
  </si>
  <si>
    <t>1.3.2</t>
  </si>
  <si>
    <t>Инвестиционные проекты, предусмотренные схемой и программой развития субъекта Российской Федерации</t>
  </si>
  <si>
    <t>1.4</t>
  </si>
  <si>
    <t>Прочее новое строительство объектов электросетевого хозяйства</t>
  </si>
  <si>
    <t>1.5</t>
  </si>
  <si>
    <t>Покупка земельных участков для целей реализации инвестиционных проектов</t>
  </si>
  <si>
    <t>1.6</t>
  </si>
  <si>
    <t>Прочие инвестиционные проекты</t>
  </si>
  <si>
    <t>(идентификатор инвестиционного проекта)</t>
  </si>
  <si>
    <t>(наименование инвестиционного проекта)</t>
  </si>
  <si>
    <t>(фирменное наименование субъекта электроэнергетики)</t>
  </si>
  <si>
    <t>№
п/п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</si>
  <si>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</si>
  <si>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</si>
  <si>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</si>
  <si>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</si>
  <si>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</si>
  <si>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</si>
  <si>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</si>
  <si>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</si>
  <si>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</si>
  <si>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</si>
  <si>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</si>
  <si>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</si>
  <si>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</si>
  <si>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</si>
  <si>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</si>
  <si>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</si>
  <si>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</si>
  <si>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</si>
  <si>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Всего</t>
  </si>
  <si>
    <t>-</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</si>
  <si>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</si>
  <si>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</si>
  <si>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</si>
  <si>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</si>
  <si>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</si>
  <si>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</si>
  <si>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</si>
  <si>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</si>
  <si>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</si>
  <si>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</si>
  <si>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</si>
  <si>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</si>
  <si>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</si>
  <si>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</si>
  <si>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</si>
  <si>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</si>
  <si>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</si>
  <si>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</si>
  <si>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</si>
  <si>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 масляный</t>
  </si>
  <si>
    <t>ТМГ</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</si>
  <si>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</si>
  <si>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</si>
  <si>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</si>
  <si>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</si>
  <si>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</si>
  <si>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</si>
  <si>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</si>
  <si>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</si>
  <si>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</si>
  <si>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</si>
  <si>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</si>
  <si>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Номинальная мощность, МВ•А, Мвар</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</si>
  <si>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</si>
  <si>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</si>
  <si>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</si>
  <si>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</si>
  <si>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</si>
  <si>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</si>
  <si>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</si>
  <si>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</si>
  <si>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</si>
  <si>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</si>
  <si>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</si>
  <si>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</si>
  <si>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</si>
  <si>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</si>
  <si>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</si>
  <si>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</si>
  <si>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</si>
  <si>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</si>
  <si>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</si>
  <si>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Развитие электрической сети, связанное с подключением новых потребителей</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</si>
  <si>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</si>
  <si>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</si>
  <si>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</si>
  <si>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</si>
  <si>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</si>
  <si>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Электроснабжение новых потребителей</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</si>
  <si>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</si>
  <si>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</si>
  <si>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</si>
  <si>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строительство</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</si>
  <si>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</si>
  <si>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</si>
  <si>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</si>
  <si>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</si>
  <si>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</si>
  <si>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</si>
  <si>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</si>
  <si>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</si>
  <si>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</si>
  <si>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</si>
  <si>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</si>
  <si>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</si>
  <si>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</si>
  <si>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</si>
  <si>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</si>
  <si>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</si>
  <si>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</si>
  <si>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</si>
  <si>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</si>
  <si>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</si>
  <si>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</si>
  <si>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</si>
  <si>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</si>
  <si>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</si>
  <si>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</si>
  <si>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</si>
  <si>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</si>
  <si>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</si>
  <si>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</si>
  <si>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</si>
  <si>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</si>
  <si>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</si>
  <si>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</si>
  <si>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</si>
  <si>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</si>
  <si>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</si>
  <si>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</si>
  <si>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</si>
  <si>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</si>
  <si>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</si>
  <si>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</si>
  <si>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</si>
  <si>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</si>
  <si>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</si>
  <si>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</si>
  <si>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</si>
  <si>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</si>
  <si>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</si>
  <si>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</si>
  <si>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</si>
  <si>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</si>
  <si>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</si>
  <si>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</si>
  <si>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</si>
  <si>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</si>
  <si>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</si>
  <si>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</si>
  <si>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</si>
  <si>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</si>
  <si>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</si>
  <si>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</si>
  <si>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</si>
  <si>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</si>
  <si>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</si>
  <si>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</si>
  <si>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</si>
  <si>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</si>
  <si>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</si>
  <si>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</si>
  <si>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</si>
  <si>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</si>
  <si>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</si>
  <si>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 xml:space="preserve">)
</t>
    </r>
  </si>
  <si>
    <r>
      <t>Ti</t>
    </r>
    <r>
      <rPr>
        <sz val="11"/>
        <color theme="1"/>
        <rFont val="Calibri"/>
        <family val="2"/>
        <charset val="204"/>
      </rPr>
      <t>·</t>
    </r>
    <r>
      <rPr>
        <sz val="11"/>
        <color theme="1"/>
        <rFont val="Calibri"/>
        <family val="2"/>
        <charset val="204"/>
        <scheme val="minor"/>
      </rPr>
      <t>Ni, час</t>
    </r>
  </si>
  <si>
    <r>
      <t>Ti</t>
    </r>
    <r>
      <rPr>
        <sz val="11"/>
        <color theme="1"/>
        <rFont val="Calibri"/>
        <family val="2"/>
        <charset val="204"/>
      </rPr>
      <t>·P</t>
    </r>
    <r>
      <rPr>
        <sz val="11"/>
        <color theme="1"/>
        <rFont val="Calibri"/>
        <family val="2"/>
        <charset val="204"/>
        <scheme val="minor"/>
      </rPr>
      <t>i, МВт час</t>
    </r>
  </si>
  <si>
    <r>
      <t>Ti</t>
    </r>
    <r>
      <rPr>
        <sz val="11"/>
        <color theme="1"/>
        <rFont val="Calibri"/>
        <family val="2"/>
        <charset val="204"/>
      </rPr>
      <t>·</t>
    </r>
    <r>
      <rPr>
        <sz val="11"/>
        <color theme="1"/>
        <rFont val="Calibri"/>
        <family val="2"/>
        <charset val="204"/>
        <scheme val="minor"/>
      </rPr>
      <t>Ni/Nt, час</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</si>
  <si>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</si>
  <si>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</si>
  <si>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</si>
  <si>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</si>
  <si>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</si>
  <si>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</si>
  <si>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D</t>
    </r>
    <r>
      <rPr>
        <sz val="11"/>
        <color theme="1"/>
        <rFont val="Calibri"/>
        <family val="2"/>
        <charset val="204"/>
        <scheme val="minor"/>
      </rPr>
      <t>Пsaidi</t>
    </r>
  </si>
  <si>
    <r>
      <rPr>
        <sz val="11"/>
        <color theme="1"/>
        <rFont val="Symbol"/>
        <family val="1"/>
        <charset val="2"/>
      </rPr>
      <t>D</t>
    </r>
    <r>
      <rPr>
        <sz val="11"/>
        <color theme="1"/>
        <rFont val="Calibri"/>
        <family val="2"/>
        <charset val="204"/>
        <scheme val="minor"/>
      </rPr>
      <t>Пsaifi</t>
    </r>
  </si>
  <si>
    <r>
      <rPr>
        <sz val="11"/>
        <color theme="1"/>
        <rFont val="Symbol"/>
        <family val="1"/>
        <charset val="2"/>
      </rPr>
      <t>D</t>
    </r>
    <r>
      <rPr>
        <sz val="11"/>
        <color theme="1"/>
        <rFont val="Calibri"/>
        <family val="2"/>
        <charset val="204"/>
        <scheme val="minor"/>
      </rPr>
      <t>Пens</t>
    </r>
  </si>
  <si>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</si>
  <si>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</si>
  <si>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</si>
  <si>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</si>
  <si>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</si>
  <si>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</si>
  <si>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</si>
  <si>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</si>
  <si>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</si>
  <si>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</si>
  <si>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</si>
  <si>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</si>
  <si>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</si>
  <si>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</si>
  <si>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</si>
  <si>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</si>
  <si>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</si>
  <si>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</si>
  <si>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</si>
  <si>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</si>
  <si>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</si>
  <si>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</si>
  <si>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</si>
  <si>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</si>
  <si>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</si>
  <si>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</si>
  <si>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</si>
  <si>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</si>
  <si>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</si>
  <si>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</si>
  <si>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</si>
  <si>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</si>
  <si>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</si>
  <si>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</si>
  <si>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</si>
  <si>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</si>
  <si>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</si>
  <si>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</si>
  <si>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</si>
  <si>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</si>
  <si>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</si>
  <si>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</si>
  <si>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</si>
  <si>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</si>
  <si>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</si>
  <si>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</si>
  <si>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</si>
  <si>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</si>
  <si>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</si>
  <si>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</si>
  <si>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</si>
  <si>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</si>
  <si>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</si>
  <si>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</si>
  <si>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</si>
  <si>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</si>
  <si>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</si>
  <si>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</si>
  <si>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</si>
  <si>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</si>
  <si>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</si>
  <si>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</si>
  <si>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</si>
  <si>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</si>
  <si>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</si>
  <si>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</si>
  <si>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</si>
  <si>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</si>
  <si>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</si>
  <si>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</si>
  <si>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</si>
  <si>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</si>
  <si>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</si>
  <si>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</si>
  <si>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</si>
  <si>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</si>
  <si>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</si>
  <si>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</si>
  <si>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</si>
  <si>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</si>
  <si>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</si>
  <si>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</si>
  <si>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</si>
  <si>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</si>
  <si>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</si>
  <si>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</si>
  <si>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</si>
  <si>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</si>
  <si>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</si>
  <si>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</si>
  <si>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</si>
  <si>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</si>
  <si>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</si>
  <si>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</si>
  <si>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</si>
  <si>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</si>
  <si>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</si>
  <si>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</si>
  <si>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</si>
  <si>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</si>
  <si>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</si>
  <si>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</si>
  <si>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</si>
  <si>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</si>
  <si>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</si>
  <si>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</si>
  <si>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</si>
  <si>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</si>
  <si>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</si>
  <si>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</si>
  <si>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</si>
  <si>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</si>
  <si>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</si>
  <si>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</si>
  <si>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</si>
  <si>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</si>
  <si>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</si>
  <si>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</si>
  <si>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</si>
  <si>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</si>
  <si>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</si>
  <si>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</si>
  <si>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</si>
  <si>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</si>
  <si>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</si>
  <si>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</si>
  <si>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</si>
  <si>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</si>
  <si>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</si>
  <si>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</si>
  <si>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</si>
  <si>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</si>
  <si>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</si>
  <si>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</si>
  <si>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</si>
  <si>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</si>
  <si>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</si>
  <si>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</si>
  <si>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</si>
  <si>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</si>
  <si>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</si>
  <si>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</si>
  <si>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</si>
  <si>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</si>
  <si>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</si>
  <si>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</si>
  <si>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</si>
  <si>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</si>
  <si>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</si>
  <si>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</si>
  <si>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</si>
  <si>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</si>
  <si>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</si>
  <si>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</si>
  <si>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</si>
  <si>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</si>
  <si>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</si>
  <si>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</si>
  <si>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Итого за период реализации инвестиционной программы</t>
  </si>
  <si>
    <t>Предложение по корректировке плана</t>
  </si>
  <si>
    <t xml:space="preserve"> по состоянию на 01.01.2021 года</t>
  </si>
  <si>
    <t>по состоянию на 01.01.2022 года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</si>
  <si>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</si>
  <si>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</si>
  <si>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</si>
  <si>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</si>
  <si>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</si>
  <si>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</si>
  <si>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</si>
  <si>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</si>
  <si>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</si>
  <si>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 xml:space="preserve"> платы за технологическое присоединение</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</si>
  <si>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</si>
  <si>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</si>
  <si>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</si>
  <si>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</si>
  <si>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</si>
  <si>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</si>
  <si>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</si>
  <si>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</si>
  <si>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</si>
  <si>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</si>
  <si>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</si>
  <si>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</si>
  <si>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</si>
  <si>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</si>
  <si>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</si>
  <si>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</si>
  <si>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</si>
  <si>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</si>
  <si>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</si>
  <si>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</si>
  <si>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</si>
  <si>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</si>
  <si>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</si>
  <si>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</si>
  <si>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</si>
  <si>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</si>
  <si>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</si>
  <si>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</si>
  <si>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</si>
  <si>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</si>
  <si>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</si>
  <si>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</si>
  <si>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</si>
  <si>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</si>
  <si>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</si>
  <si>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</si>
  <si>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</si>
  <si>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</si>
  <si>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</si>
  <si>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</si>
  <si>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</si>
  <si>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</si>
  <si>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</si>
  <si>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</si>
  <si>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</si>
  <si>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</si>
  <si>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</si>
  <si>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</si>
  <si>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</si>
  <si>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</si>
  <si>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</si>
  <si>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</si>
  <si>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</si>
  <si>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</si>
  <si>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</si>
  <si>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Факт 2021 года</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</si>
  <si>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</si>
  <si>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</si>
  <si>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</si>
  <si>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</si>
  <si>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</si>
  <si>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</si>
  <si>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</si>
  <si>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</si>
  <si>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</si>
  <si>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</si>
  <si>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</si>
  <si>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</si>
  <si>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</si>
  <si>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</si>
  <si>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</si>
  <si>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</si>
  <si>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</si>
  <si>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</si>
  <si>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</si>
  <si>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</si>
  <si>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</si>
  <si>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</si>
  <si>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</si>
  <si>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</si>
  <si>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</si>
  <si>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</si>
  <si>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</si>
  <si>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</si>
  <si>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</si>
  <si>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</si>
  <si>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</si>
  <si>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</si>
  <si>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</si>
  <si>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</si>
  <si>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</si>
  <si>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</si>
  <si>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План</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</si>
  <si>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</si>
  <si>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</si>
  <si>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</si>
  <si>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</si>
  <si>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</si>
  <si>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</si>
  <si>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</si>
  <si>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</si>
  <si>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</si>
  <si>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</si>
  <si>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</si>
  <si>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</si>
  <si>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</si>
  <si>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</si>
  <si>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</si>
  <si>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</si>
  <si>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</si>
  <si>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</si>
  <si>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</si>
  <si>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</si>
  <si>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проектирование</t>
  </si>
  <si>
    <t>Документ, в соответствии с которым определена стоимость проекта</t>
  </si>
  <si>
    <t>Локально-сметный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</si>
  <si>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</si>
  <si>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</si>
  <si>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</si>
  <si>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</si>
  <si>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</si>
  <si>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</si>
  <si>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</si>
  <si>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</si>
  <si>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</si>
  <si>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</si>
  <si>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</si>
  <si>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</si>
  <si>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</si>
  <si>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</si>
  <si>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</si>
  <si>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</si>
  <si>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</si>
  <si>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</si>
  <si>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</si>
  <si>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</si>
  <si>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</si>
  <si>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</si>
  <si>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</si>
  <si>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</si>
  <si>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</si>
  <si>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</si>
  <si>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</si>
  <si>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</si>
  <si>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</si>
  <si>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</si>
  <si>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</si>
  <si>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</si>
  <si>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</si>
  <si>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</si>
  <si>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</si>
  <si>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</si>
  <si>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</si>
  <si>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</si>
  <si>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</si>
  <si>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</si>
  <si>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проекта в ценах 2022 года с НДС, млн. руб.</t>
  </si>
  <si>
    <t>объем заключенного договора в ценах 2022 года с НДС, млн. руб.</t>
  </si>
  <si>
    <t>Технологическое присоединение энергопринимающих устройств потребителей максимальной мощностью до 150 кВт (2022г.) включительно</t>
  </si>
  <si>
    <t>нет</t>
  </si>
  <si>
    <t>КЛ</t>
  </si>
  <si>
    <t>Траншея</t>
  </si>
  <si>
    <t>ТП-627</t>
  </si>
  <si>
    <t>ТП-654</t>
  </si>
  <si>
    <t>ТП-656</t>
  </si>
  <si>
    <t>ТП-661</t>
  </si>
  <si>
    <t>РЛНД с.Нагаево, ул.Есенинская, кад.№ участка 02:55:040616:8190</t>
  </si>
  <si>
    <t>РЛНД с.Нагаево, ул.Есенинская, кад.номер 02:55:040616:5739</t>
  </si>
  <si>
    <t>ВЛ-0,4 кВ, р-н с/с Березовский, бывшая д.Ново-Никольск, уч.5-а (0,045 км)</t>
  </si>
  <si>
    <t>ВЛ-0,4 кВ, с.Нагаево, кад. номер участка 02:55:040616:8749 (0,026)</t>
  </si>
  <si>
    <t>ВЛ-0,4 кВ, г.Бирск, ул.Гагарина, д.87 (0,02 км)</t>
  </si>
  <si>
    <t>ВЛ-0,4 кВ, г.Бирск, ул.Гагарина, д.92-б (0,004 км)</t>
  </si>
  <si>
    <t>ВЛ-0,4 кВ, г.Бирск, ул.Республиканская, д.5 р (0,012 км)</t>
  </si>
  <si>
    <t>ВЛ-0,4 кВ, г.Бирск, ул.Чеверева, 90 (0,015 км)</t>
  </si>
  <si>
    <t>ВЛ-0,4 кВ, с.Нагаево, кад. номер участка 02:55:040616:6034 (0,247)</t>
  </si>
  <si>
    <t>ВЛ-0,4 кВ, с.Нагаево, кад. номер участка 02:55:040616:6067 (0,305)</t>
  </si>
  <si>
    <t>ВЛ-0,4 кВ, с.Нагаево, кад. номер участка 02:55:040616:7497 (0,510)</t>
  </si>
  <si>
    <t>ВЛ-0,4 кВ, с.Нагаево, кад. номер участка 02:55:040616:7538 (0,366)</t>
  </si>
  <si>
    <t>ВЛ-0,4 кВ, с.Нагаево, кад. номер участка 02:55:040616:8508 (0,267)</t>
  </si>
  <si>
    <t>ВЛ-0,4 кВ, с.Нагаево, кад.№ участка 02:55:040616:6992 (8929) (0,333)</t>
  </si>
  <si>
    <t>ВЛ-0,4 кВ, с.Нагаево, кад.номер участка 02:55:040616:8832 (0,340)</t>
  </si>
  <si>
    <t>ВЛ-0,4 кВ, с.Нагаево, квартал 35, кад.№ участка 02:55:040610:7452 (0,552)</t>
  </si>
  <si>
    <t>ВЛ-0,4 кВ, с.Нагаево, квартал 35, кад.№ участка 02:55:040610:7497 (0,375)</t>
  </si>
  <si>
    <t>ВЛ-0,4 кВ, с.Нагаево, мкр. Есенинский-3, кад.№ участка 02:55:040616:5575 (0,244)</t>
  </si>
  <si>
    <t>ВЛ-0,4 кВ, с.Нагаево, мкр. Есенинский-3, кад.№ участка 02:55:040616:5768 (0,386)</t>
  </si>
  <si>
    <t>ВЛ-0,4 кВ, с.Нагаево, мкр. Есенинский-3, кад.№ участка 02:55:040616:5865 (0,262)</t>
  </si>
  <si>
    <t>ВЛ-0,4 кВ, с.Нагаево, мкр. Есенинский-3, кад.№ участка 02:55:040616:5870 (0,222)</t>
  </si>
  <si>
    <t>ВЛ-0,4 кВ, с.Нагаево, мкр. Есенинский-3, кад.№ участка 02:55:040616:5891 (0,255)</t>
  </si>
  <si>
    <t>ВЛ-0,4 кВ, с.Нагаево, мкр. Есенинский-3, кад.№ участка 02:55:040616:6066 (0,241)</t>
  </si>
  <si>
    <t>ВЛ-0,4 кВ, с.Нагаево, мкр. Есенинский-3, кад.№ участка 02:55:040616:6084 (0,230)</t>
  </si>
  <si>
    <t>ВЛ-0,4 кВ, с.Нагаево, ул. Есенинская, кад.№ участка 02:55:040616:4479 (0,065)</t>
  </si>
  <si>
    <t>ВЛ-0,4 кВ, с.Нагаево, ул. Есенинская, кад.№ участка 02:55:040616:5739 (0,307)</t>
  </si>
  <si>
    <t>ВЛ-0,4 кВ, с.Нагаево, ул. Есенинская, кад.№ участка 02:55:040616:5929 (0,268)</t>
  </si>
  <si>
    <t>ВЛ-0,4 кВ, с.Нагаево, ул. Есенинская, кад.№ участка 02:55:040616:6938 (0,549)</t>
  </si>
  <si>
    <t>ВЛ-0,4 кВ, с.Нагаево, ул.Есенинская номер участка 02:55:040616:7487 (0,336)</t>
  </si>
  <si>
    <t>ВЛ-0,4 кВ, с.Нагаево, ул.Есенинская, кад.номер участка 02:55:040616:8180 (0,330)</t>
  </si>
  <si>
    <t>ВЛ-0,4 кВ, с.Нагаево, ул.Есенинская, кад.номер участка 02:55:040616:8190 (0,431)</t>
  </si>
  <si>
    <t>ВЛ-0,4 кВ, с.Нагаево, ул.Есенинская, кад.номер участка 02:55:040616:8209 (0,414)</t>
  </si>
  <si>
    <t>ВЛ-0,4 кВ, с.Нагаево, ул.Есенинская, кад.номер участка 02:55:040616:8938 (0,365)</t>
  </si>
  <si>
    <t>ВЛ-0,4 кВ, с.Нагаево, ул.Янтарная, 146 ф кад. № уч.(6021) (0,2)</t>
  </si>
  <si>
    <t>ВЛ-0,4 кВ, с.Нагаево,ул.Есенинская, кад. номер участка 02:55:040616:7507 (0,351)</t>
  </si>
  <si>
    <t>ВЛ-0,4 кВ, с.Нагаево,ул.Есенинская, кад. номер участка 02:55:040616:7885 (0,346)</t>
  </si>
  <si>
    <t>ВЛ-0,4 кВ, с.Нагаево,ул.Есенинская, кад. номер участка 02:55:040616:7918 (0,37)</t>
  </si>
  <si>
    <t>ВЛ-10кВ, с.Нагаево, кад. номер участка 02:55:040616:8190 (0,174)</t>
  </si>
  <si>
    <t>КЛ-0,4кВ ул.Корочкина, 4а</t>
  </si>
  <si>
    <t>КЛ-10 кВ, с.Нагаево, ул.Есенинская, кад.№ участка 02:55:040616:5739 (0,069)</t>
  </si>
  <si>
    <t>Энергетика</t>
  </si>
  <si>
    <t>Приборы учета электрической энергии на 2022 год</t>
  </si>
  <si>
    <t>3 счета</t>
  </si>
  <si>
    <t>запрос цен</t>
  </si>
  <si>
    <t xml:space="preserve">ООО "Энергоучет"                              </t>
  </si>
  <si>
    <t>5 418,804</t>
  </si>
  <si>
    <t>https://www.b2b-center.ru/</t>
  </si>
  <si>
    <t>12.01.2022</t>
  </si>
  <si>
    <t>19.01.2022</t>
  </si>
  <si>
    <t>ЖБИ</t>
  </si>
  <si>
    <t>Прайс лист</t>
  </si>
  <si>
    <t>закупка у ед.поставщика</t>
  </si>
  <si>
    <t xml:space="preserve">ООО "ЭТС"           </t>
  </si>
  <si>
    <t>6.</t>
  </si>
  <si>
    <t>конкурсная комиссия</t>
  </si>
  <si>
    <t xml:space="preserve">Выполнение работ по строительству в целях технологического присоединения на 202 год </t>
  </si>
  <si>
    <t xml:space="preserve">ООО "УралТрансСтрой"           </t>
  </si>
  <si>
    <t>29.02.2022</t>
  </si>
  <si>
    <t>ЖБИ 2</t>
  </si>
  <si>
    <t>Кабельно-проводниковая продукция</t>
  </si>
  <si>
    <t>КТП</t>
  </si>
  <si>
    <t>2 счета</t>
  </si>
  <si>
    <t xml:space="preserve">ООО "220 Вольт"                          ООО "Энергоучет"                              </t>
  </si>
  <si>
    <t>679,16667                  683,33333</t>
  </si>
  <si>
    <t>ООО "220 Вольт"</t>
  </si>
  <si>
    <t>01.02.2022</t>
  </si>
  <si>
    <t>09.02.2022</t>
  </si>
  <si>
    <t>Кабельно-проводниковая продукция 2</t>
  </si>
  <si>
    <t>ООО "ТД"УРАЛЭНЕРГО"    ООО"КВИН"                             ООО "ЭНЕРГОУЧЕТ"             ООО "ТД"УНКОМТЕХ"     ООО "ТД"Электротехмонтаж"          ООО "220 Вольт"                     ООО "ТПК"КАМА"                   ООО"ТД"ТЭХ"</t>
  </si>
  <si>
    <t>4677,473                       4682,383                            4803,136                           4818,217                        4848,03                          4949,166                       4955,540                           5032,916</t>
  </si>
  <si>
    <t xml:space="preserve">ООО "ТД"УРАЛЭНЕРГО" </t>
  </si>
  <si>
    <t>ЖБИ 3</t>
  </si>
  <si>
    <t>КТП 2</t>
  </si>
  <si>
    <t xml:space="preserve">ООО "Завод Энергетик"           </t>
  </si>
  <si>
    <t>Электротовары</t>
  </si>
  <si>
    <t xml:space="preserve">ООО "Энергия СИП"    ООО"ЭТС"                             ООО "ТД"ТЭХ"                           ООО "ПСК ГРУПП"                   ООО "ВЕГА СТ"                            ООО "220 Вольт"                     </t>
  </si>
  <si>
    <t>459,55465                       464,00619                       587,65330                             624,31783                          636,08808                               743,71556</t>
  </si>
  <si>
    <t xml:space="preserve">ООО "Энергия СИП" </t>
  </si>
  <si>
    <t>Стойка железобетонная вибрированная СВ 95-3с</t>
  </si>
  <si>
    <t>16.02.2022</t>
  </si>
  <si>
    <t>Арматура</t>
  </si>
  <si>
    <t xml:space="preserve">ООО "Электрокомплект"           </t>
  </si>
  <si>
    <t>Кабельно-проводниковая продукция для тех.присоединения</t>
  </si>
  <si>
    <t>Приборы учета электрической энергии для тех.присоединения</t>
  </si>
  <si>
    <t>I квартал 2022</t>
  </si>
  <si>
    <t>0001-ТП-2022</t>
  </si>
  <si>
    <t>выполнено</t>
  </si>
  <si>
    <t>452000, Башкортостан Респ, Уфа г, р-н Октябрьский, Нагаево с, ул. Есенинская, кад номер 02:55:040616:7137 (кад номер зм уч 4356)</t>
  </si>
  <si>
    <t>жилой дом</t>
  </si>
  <si>
    <t>ВЛ-0,4кВ</t>
  </si>
  <si>
    <t>0,38кВ</t>
  </si>
  <si>
    <t>III</t>
  </si>
  <si>
    <t>строительство ВЛ-0,4кВ, разработку проектной документации, установка прибора учета</t>
  </si>
  <si>
    <t>0006-ТП-2022</t>
  </si>
  <si>
    <t>452451, Башкортостан Респ, Бирский р-н, Бирск г, 8 Марта ул, дом № 1, корпус А</t>
  </si>
  <si>
    <t>0019-ТП-2022</t>
  </si>
  <si>
    <t>452000, Башкортостан Респ, Уфа г, р-н Октябрьский, Нагаево с, ул. Есенинская, кад номер  02:55:040616:4080</t>
  </si>
  <si>
    <t>0026-ТП-2022</t>
  </si>
  <si>
    <t>452000, Башкортостан Респ, Уфа г, Нагаево с, ул. Есенинская, кад номер 02:55:040616:7406</t>
  </si>
  <si>
    <t>0036-ТП-2022</t>
  </si>
  <si>
    <t>452000, Башкортостан Респ, Уфа г, Нагаево с, ул. Есенинская, кад номер 02:55:040616:7399</t>
  </si>
  <si>
    <t>0069-ТП-2022</t>
  </si>
  <si>
    <t>452000, Башкортостан Респ, Уфа г, р-н Октябрьский, Нагаево с, ул. Есенинская, кад номер  02:55:040616:4449</t>
  </si>
  <si>
    <t>0084-ТП-2022</t>
  </si>
  <si>
    <t>452451, Башкортостан Респ, Бирский р-н, Бирск г, Карла Маркса ул, дом № 48</t>
  </si>
  <si>
    <t>0209-ТП-2022</t>
  </si>
  <si>
    <t>452000, Башкортостан Респ, Уфа г, Нагаево с,  ул. Есенинская, кад номер 02:55:040616:7029</t>
  </si>
  <si>
    <t>0338-ТП-2022</t>
  </si>
  <si>
    <t>452000, Башкортостан Респ, Уфа г, Нагаево с, ул. Болдинская, д. 43 (кад зем уч 4465)</t>
  </si>
  <si>
    <t>0350-ТП-2022</t>
  </si>
  <si>
    <t>452451, Башкортостан Респ, Бирский р-н, Бирск г, Молодежный пер, дом № 2</t>
  </si>
  <si>
    <t>0362-ТП-2022</t>
  </si>
  <si>
    <t>452000, Башкортостан Респ, Уфа г, Нагаево с, ул. Есенинская, кад номер 02:55:040616:7402</t>
  </si>
  <si>
    <t>0371-ТП-2022</t>
  </si>
  <si>
    <t>452000, Башкортостан Респ, Уфа г, Нагаево с, ул. Есенинская, кад номер  02:55:040616:8709</t>
  </si>
  <si>
    <t>1281-ТП-2021</t>
  </si>
  <si>
    <t>452450, Башкортостан Респ, Бирский р-н, Бирск г, Интернациональная ул, дом № 124, корпус б</t>
  </si>
  <si>
    <t>1700-ТП-2021</t>
  </si>
  <si>
    <t>452000, Башкортостан Респ, Уфа г, Нагаево с, пер. Интересный, д. 35 (кад номер зем уч 4220)</t>
  </si>
  <si>
    <t>1728-ТП-2021</t>
  </si>
  <si>
    <t>452000, Башкортостан Респ, Октябрьский р-н, Уфа г, Нагаево с, ул. Михаила Дорохова, д. 12 (кад. номер 3501)</t>
  </si>
  <si>
    <t>1789-ТП-2021</t>
  </si>
  <si>
    <t>452000, Башкортостан Респ, Уфа г, Нагаево с, пер. Интересный, д. 22 (кад номер з/у 4252)</t>
  </si>
  <si>
    <t>1791-ТП-2021</t>
  </si>
  <si>
    <t>452000, Башкортостан Респ, Уфа г, р-н Октябрьский, Нагаево с, ул. Есенинская, кад номер 02:55:040616:4256</t>
  </si>
  <si>
    <t>1792-ТП-2021</t>
  </si>
  <si>
    <t>452000, Башкортостан Респ, Уфа г, р-н Октябрьский, Нагаево с, ул. Есенинская, кад номер 02:55:040616:4319</t>
  </si>
  <si>
    <t>1823-ТП-2021</t>
  </si>
  <si>
    <t>452000, Башкортостан Респ, Октябрьский р-н, Уфа г, кад номер  02:55:040610:10211</t>
  </si>
  <si>
    <t>1832-ТП-2021</t>
  </si>
  <si>
    <t>452000, Башкортостан Респ, Уфа г, Нагаево с, пер. Загадочный, д. 24 (кад номер 4400)</t>
  </si>
  <si>
    <t>1883-ТП-2021</t>
  </si>
  <si>
    <t>452000, Башкортостан Респ, Уфа г, Октябрьский р-н, Нагаево с, ул. Есенинская, кад номер 02:55:040616:4244</t>
  </si>
  <si>
    <t>1884-ТП-2021</t>
  </si>
  <si>
    <t>452000, Башкортостан Респ, Уфа г,Нагаево с. пер. Интересный, д. 20 (кад зем участка 4254)</t>
  </si>
  <si>
    <t>1886-ТП-2021</t>
  </si>
  <si>
    <t>452000, Башкортостан Респ, Уфа г, Нагаево с, ул. Есенинская, кад номер 02:55:040616:7227</t>
  </si>
  <si>
    <t>1891-ТП-2021</t>
  </si>
  <si>
    <t>452000, Башкортостан Респ, Уфа г, Нагаево с, ул. Есенинская, кад номер 02:55:040616:7233</t>
  </si>
  <si>
    <t>1911-ТП-2021</t>
  </si>
  <si>
    <t>452450, Башкортостан Респ, Бирский р-н, Бирск г, Кольцевая ул, дом № 4, корпус а</t>
  </si>
  <si>
    <t>1918-ТП-2021</t>
  </si>
  <si>
    <t>452000, Башкортостан Респ, Уфа г, Нагаево с, пер. Таёжный, д. 49  (кад номер зем уч 4340)</t>
  </si>
  <si>
    <t>1995-ТП-2021</t>
  </si>
  <si>
    <t>452000, Башкортостан Респ, Уфа г, р-н Октябрьский, Нагаево с, ул. Есенинская, кад номер 02:55:040616:4317</t>
  </si>
  <si>
    <t>2002-ТП-2021</t>
  </si>
  <si>
    <t>452450, Башкортостан Респ, Бирский р-н, Бирск г, Гарипова ул, дом № 17</t>
  </si>
  <si>
    <t>2004-ТП-2021</t>
  </si>
  <si>
    <t>452000, Башкортостан Респ, Уфа г, р-н Октябрьский, Нагаево с, ул. Есенинская, кад номер 02:55:040616:4609</t>
  </si>
  <si>
    <t>2010-ТП-2021</t>
  </si>
  <si>
    <t>452450, Башкортостан Респ, Бирский р-н, Бирск г, в районе жилого дома № 25 по ул. Ягодная</t>
  </si>
  <si>
    <t>2015-ТП-2021</t>
  </si>
  <si>
    <t>452000, Башкортостан Респ, Уфа г, Нагаево с, ул. Есенинская, кад номер 02:55:040616:4619</t>
  </si>
  <si>
    <t>2020-ТП-2021</t>
  </si>
  <si>
    <t>452000, Башкортостан Респ, Уфа г, Октябрьский р-н, Нагаево с, ул. Есенинская, кад номер  02:55:040616:4270</t>
  </si>
  <si>
    <t>1729-ТП-2021</t>
  </si>
  <si>
    <t>452000, Башкортостан Респ, Уфа г, Нагаево с, ул. Есенинская, кад номер 02:55:040616:6992 (8929)</t>
  </si>
  <si>
    <t>1885-ТП-2021</t>
  </si>
  <si>
    <t>452000, Башкортостан Респ, Уфа г, Октябрьский р-н, Нагаево с.  ул. Есенинская, кад. 02:55:040616:4255</t>
  </si>
  <si>
    <t>1976-ТП-2021</t>
  </si>
  <si>
    <t>452000, Башкортостан Респ, Уфа г, р-н Октябрьский, Нагаево с, ул. Есенинская, кад номер 02:55:040616:4479</t>
  </si>
  <si>
    <t>0008-ТП-2022</t>
  </si>
  <si>
    <t>452000, Башкортостан Респ, Уфа г, р-н Октябрьский, Нагаево с, ул. Есенинская, кад номер 02:55:040616:6653</t>
  </si>
  <si>
    <t>0010-ТП-2022</t>
  </si>
  <si>
    <t>452000, Башкортостан Респ, Уфа г, р-н Октябрьский, Нагаево с, ул. Есенинская, кад номер 02:55:040616:6665</t>
  </si>
  <si>
    <t>0012-ТП-2022</t>
  </si>
  <si>
    <t>452000, Башкортостан Респ, Уфа г, Нагаево с, ул. Янтарная, д. 131-а (кад номер зем уч 5696)</t>
  </si>
  <si>
    <t>0015-ТП-2022</t>
  </si>
  <si>
    <t>452000, Башкортостан Респ, Уфа г, Октябрьский р-н, Нагаево с, ул. Есенинская, кад номер  02:55:040616:4083</t>
  </si>
  <si>
    <t>0040-ТП-2022</t>
  </si>
  <si>
    <t>452000, Башкортостан Респ, Уфа г, р-н Октябрьский, Нагаево с, ул. Есенинская, кад номер  02:55:040616:5786</t>
  </si>
  <si>
    <t>0041-ТП-2022</t>
  </si>
  <si>
    <t>452000, Башкортостан Респ, Уфа г, Нагаево с, ул. Янтарная, д. 153-ф (кад номер зем уч 5976)</t>
  </si>
  <si>
    <t>0066-ТП-2022</t>
  </si>
  <si>
    <t>452000, Башкортостан Респ, Уфа г, Нагаево с, ул. Есенинская, кад номер  02:55:040616:6664</t>
  </si>
  <si>
    <t>0071-ТП-2022</t>
  </si>
  <si>
    <t>452000, Башкортостан Респ, Уфа г, Нагаево с, ул. Есенинская, кад номер  02:55:040616:8936</t>
  </si>
  <si>
    <t>0074-ТП-2022</t>
  </si>
  <si>
    <t>452000, Башкортостан Респ, Уфа г, Нагаево с, ул. Есенинская, кад номер  02:55:040616:8931</t>
  </si>
  <si>
    <t>0075-ТП-2022</t>
  </si>
  <si>
    <t>452000, Башкортостан Респ, Уфа г, Нагаево с, ул. Есенинская, кад номер  02:55:040616:8935</t>
  </si>
  <si>
    <t>0076-ТП-2022</t>
  </si>
  <si>
    <t>452000, Башкортостан Респ, Уфа г, Нагаево с, ул. Есенинская, кад номер  02:55:040616:8953</t>
  </si>
  <si>
    <t>0081-ТП-2022</t>
  </si>
  <si>
    <t>452000, Башкортостан Респ, Уфа г, р-н Октябрьский, Нагаево с, кад номер  02:55:040616:4759</t>
  </si>
  <si>
    <t>0082-ТП-2022</t>
  </si>
  <si>
    <t>452000, Башкортостан Респ, Уфа г, р-н Октябрьский, Нагаево с, кад номер  02:55:040616:9045 (кад номер зем уч 4758)</t>
  </si>
  <si>
    <t>0083-ТП-2022</t>
  </si>
  <si>
    <t>452000, Башкортостан Респ, Уфа г, р-н Октябрьский, Нагаево с, кад номер  02:55:040616:7567 (кад номер зем уч 4766)</t>
  </si>
  <si>
    <t>0099-ТП-2022</t>
  </si>
  <si>
    <t>452000, Башкортостан Респ, Уфа г, Нагаево с, кад номер 02:55:040616:5396</t>
  </si>
  <si>
    <t>0103-ТП-2022</t>
  </si>
  <si>
    <t>452000, Башкортостан Респ, Уфа г, Нагаево с, ул. Есенинская, кад номер  02:55:040616:8977</t>
  </si>
  <si>
    <t>0110-ТП-2022</t>
  </si>
  <si>
    <t>452000, Башкортостан Респ, Уфа г, Нагаево с, ул. Есенинская, кад номер  02:55:040616:8985</t>
  </si>
  <si>
    <t>0111-ТП-2022</t>
  </si>
  <si>
    <t>452000, Башкортостан Респ, Уфа г, Нагаево с, ул. Есенинская, кад номер  02:55:040616:8986</t>
  </si>
  <si>
    <t>0112-ТП-2022</t>
  </si>
  <si>
    <t>452000, Башкортостан Респ, Уфа г, Нагаево с, ул. Есенинская, кад номер  02:55:040616:8987</t>
  </si>
  <si>
    <t>0117-ТП-2022</t>
  </si>
  <si>
    <t>452000, Башкортостан Респ, Уфа г, Нагаево с, ул. Есенинская, кад номер  02:55:040616:8933</t>
  </si>
  <si>
    <t>0119-ТП-2022</t>
  </si>
  <si>
    <t>452000, Башкортостан Респ, Уфа г, Нагаево с, ул. Есенинская, кад номер  02:55:040616:8937</t>
  </si>
  <si>
    <t>0120-ТП-2022</t>
  </si>
  <si>
    <t>452000, Башкортостан Респ, Уфа г, Нагаево с, ул. Есенинская, кад номер  02:55:040616:8955</t>
  </si>
  <si>
    <t>0121-ТП-2022</t>
  </si>
  <si>
    <t>452000, Башкортостан Респ, Уфа г, Нагаево с, ул. Есенинская, кад номер  02:55:040616:8930</t>
  </si>
  <si>
    <t>0122-ТП-2022</t>
  </si>
  <si>
    <t>452000, Башкортостан Респ, Уфа г, Нагаево с, ул. Есенинская, кад номер  02:55:040616:8934</t>
  </si>
  <si>
    <t>0124-ТП-2022</t>
  </si>
  <si>
    <t>452000, Башкортостан Респ, Уфа г, Нагаево с, ул. Есенинская, кад номер  02:55:040616:8932</t>
  </si>
  <si>
    <t>0138-ТП-2022</t>
  </si>
  <si>
    <t>452000, Башкортостан Респ, Уфа г, р-н Октябрьский, Нагаево с, ул. Есенинская, кад номер  02:55:040616:5922</t>
  </si>
  <si>
    <t>0154-ТП-2022</t>
  </si>
  <si>
    <t>452000, Башкортостан Респ, Уфа г, Октябрьский р-н,Нагаево с, ул . Есенинская, кад номер  02:55:040616:6261</t>
  </si>
  <si>
    <t>0169-ТП-2022</t>
  </si>
  <si>
    <t>452000, Башкортостан Респ, Уфа г, Нагаево с, ул. Есенинская, кад номер  02:55:040616:8979</t>
  </si>
  <si>
    <t>0172-ТП-2022</t>
  </si>
  <si>
    <t>452000, Башкортостан Респ, Уфа г, Нагаево с, ул. Есенинская, кад номер  02:55:040616:7897</t>
  </si>
  <si>
    <t>0207-ТП-2022</t>
  </si>
  <si>
    <t>0224-ТП-2022</t>
  </si>
  <si>
    <t>452000, Башкортостан Респ, Уфа г, Нагаево с,  ул. Есенинская, кад номер 02:55:040616:7898</t>
  </si>
  <si>
    <t>0225-ТП-2022</t>
  </si>
  <si>
    <t>452000, Башкортостан Респ, Уфа г, Нагаево с,  ул. Есенинская, кад номер 02:55:040616:7896</t>
  </si>
  <si>
    <t>0228-ТП-2022</t>
  </si>
  <si>
    <t>452000, Башкортостан Респ, Уфа г, Нагаево с,  ул. Есенинская, кад номер 02:55:040616:7032</t>
  </si>
  <si>
    <t>0232-ТП-2022</t>
  </si>
  <si>
    <t>452000, Башкортостан Респ, Уфа г, Октябрьский р-н, Нагаево с, ул. Есенинская, кад номер 02:55:040616:6550</t>
  </si>
  <si>
    <t>0244-ТП-2022</t>
  </si>
  <si>
    <t>452000, Башкортостан Респ, Уфа г, Нагаево с, ул. Есенинская, кад номер 02:55:040616:9245</t>
  </si>
  <si>
    <t>0327-ТП-2022</t>
  </si>
  <si>
    <t>452000, Башкортостан Респ, Уфа г, Октябрьский р-н, Нагаево с, ул. Есенинская, кад номер 02:55:040616:4211</t>
  </si>
  <si>
    <t>0328-ТП-2022</t>
  </si>
  <si>
    <t>452000, Башкортостан Респ, Уфа г, Октябрьский р-н, Нагаево с, ул. Есенинская, кад номер 02:55:040616:4209</t>
  </si>
  <si>
    <t>0329-ТП-2022</t>
  </si>
  <si>
    <t>452000, Башкортостан Респ, Уфа г, Октябрьский р-н, Нагаево с, ул. Есенинская, кад номер 02:55:040616:5956</t>
  </si>
  <si>
    <t>0375-ТП-2022</t>
  </si>
  <si>
    <t>452000, Башкортостан Респ, Уфа г, Нагаево с, ул. Есенинская, кад номер  02:55:040616:9511</t>
  </si>
  <si>
    <t>0376-ТП-2022</t>
  </si>
  <si>
    <t>452000, Башкортостан Респ, Уфа г, Нагаево с, ул. Есенинская, кад номер  02:55:040616:9515</t>
  </si>
  <si>
    <t>0379-ТП-2022</t>
  </si>
  <si>
    <t>452000, Башкортостан Респ, Уфа г, Нагаево с, ул. Янтарная, д. 112  (кад номер зем уч 5732)</t>
  </si>
  <si>
    <t>0880-ТП-2021</t>
  </si>
  <si>
    <t>452000, Башкортостан Респ, Уфа г, Октябрьский р-н, Нагаево с, ул. Есенинская, кад номер 02:55:040616:6055 (7969)</t>
  </si>
  <si>
    <t>0916-ТП-2020</t>
  </si>
  <si>
    <t>Республика Башкортостан, г.Бирск. сад "Прогресс", уч. № 2/114</t>
  </si>
  <si>
    <t>0,22кВ</t>
  </si>
  <si>
    <t>1240-ТП-2021</t>
  </si>
  <si>
    <t>452000, Башкортостан Респ, Уфа г, Нагаево с, ул. Есенинская, кад номер 02:55:040616:7403</t>
  </si>
  <si>
    <t>1243-ТП-2021</t>
  </si>
  <si>
    <t>452000, Башкортостан Респ, Уфа г, Нагаево с, ул. Есенинская, кад номер 02:55:040616:7394</t>
  </si>
  <si>
    <t>1244-ТП-2021</t>
  </si>
  <si>
    <t>452000, Башкортостан Респ, Уфа г, Нагаево с, ул. Есенинская, кад номер 02:55:040616:7405</t>
  </si>
  <si>
    <t>1245-ТП-2021</t>
  </si>
  <si>
    <t>1246-ТП-2021</t>
  </si>
  <si>
    <t>452000, Башкортостан Респ, Уфа г, Нагаево с, ул. Есенинская, кад номер 02:55:040616:7398</t>
  </si>
  <si>
    <t>1247-ТП-2021</t>
  </si>
  <si>
    <t>452000, Башкортостан Респ, Уфа г, Нагаево с, ул. Есенинская, кад номер 02:55:040616:7397</t>
  </si>
  <si>
    <t>1248-ТП-2021</t>
  </si>
  <si>
    <t>452000, Башкортостан Респ, Уфа г, Нагаево с, ул. Есенинская, кад номер 02:55:040616:7396</t>
  </si>
  <si>
    <t>1249-ТП-2021</t>
  </si>
  <si>
    <t>452000, Башкортостан Респ, Уфа г, Нагаево с, ул. Есенинская, кад номер 02:55:040616:7404</t>
  </si>
  <si>
    <t>1250-ТП-2021</t>
  </si>
  <si>
    <t>452000, Башкортостан Респ, Уфа г, Нагаево с, ул. Есенинская, кад номер 02:55:040616:7400</t>
  </si>
  <si>
    <t>1251-ТП-2021</t>
  </si>
  <si>
    <t>452000, Башкортостан Респ, Уфа г, Нагаево с, ул. Есенинская, кад номер 02:55:040616:7395</t>
  </si>
  <si>
    <t>1252-ТП-2021</t>
  </si>
  <si>
    <t>452000, Башкортостан Респ, Уфа г, Нагаево с, ул. Есенинская, кад номер 02:55:040616:7393</t>
  </si>
  <si>
    <t>1390-ТП-2021</t>
  </si>
  <si>
    <t>452000, Башкортостан Респ, Уфа г, Нагаево с, ул. Есенинская, кад номер 02:55:040616:7011</t>
  </si>
  <si>
    <t>1391-ТП-2021</t>
  </si>
  <si>
    <t>452000, Башкортостан Респ, Уфа г, Нагаево с, ул. Есенинская, кад номер 02:55:040616:7012</t>
  </si>
  <si>
    <t>1543-ТП-2021</t>
  </si>
  <si>
    <t>452000, Башкортостан Респ, Уфа г, Октябрьский р-н, Нагаево с, ул. Есенинская, кад номер  02:55:040616:7646</t>
  </si>
  <si>
    <t>1544-ТП-2021</t>
  </si>
  <si>
    <t>452000, Башкортостан Респ, Уфа г, Октябрьский р-н, Нагаево с, ул. Есенинская, кад номер  02:55:040616:7635</t>
  </si>
  <si>
    <t>1550-ТП-2021</t>
  </si>
  <si>
    <t>452000, Башкортостан Респ, Уфа г, Октябрьский р-н, Нагаево с, ул. Есенинская, кад номер  02:55:040616:5824</t>
  </si>
  <si>
    <t>1646-ТП-2021</t>
  </si>
  <si>
    <t>452000, Башкортостан Респ, Уфа г, р-н Октябрьский, Нагаево с, ул. Есенинская, кад номер 02:55:040616:8097</t>
  </si>
  <si>
    <t>1647-ТП-2021</t>
  </si>
  <si>
    <t>452000, Башкортостан Респ, Уфа г, р-н Октябрьский, Нагаево с, ул. Есенинская, кад номер 02:55:040616:8096</t>
  </si>
  <si>
    <t>1648-ТП-2021</t>
  </si>
  <si>
    <t>452000, Башкортостан Респ, Уфа г, р-н Октябрьский, Нагаево с, ул. Есенинская, кад номер 02:55:040616:8095</t>
  </si>
  <si>
    <t>1649-ТП-2021</t>
  </si>
  <si>
    <t>452000, Башкортостан Респ, Уфа г, р-н Октябрьский, Нагаево с, ул. Есенинская, кад номер 02:55:040616:8094</t>
  </si>
  <si>
    <t>1650-ТП-2021</t>
  </si>
  <si>
    <t>452000, Башкортостан Респ, Уфа г, р-н Октябрьский, Нагаево с, ул. Есенинская, кад номер 02:55:040616:8093</t>
  </si>
  <si>
    <t>1651-ТП-2021</t>
  </si>
  <si>
    <t>452000, Башкортостан Респ, Уфа г, р-н Октябрьский, Нагаево с, ул. Есенинская, кад номер 02:55:040616:8092</t>
  </si>
  <si>
    <t>1652-ТП-2021</t>
  </si>
  <si>
    <t>452000, Башкортостан Респ, Уфа г, р-н Октябрьский, Нагаево с, ул. Есенинская, кад номер 02:55:040616:8091</t>
  </si>
  <si>
    <t>1653-ТП-2021</t>
  </si>
  <si>
    <t>452000, Башкортостан Респ, Уфа г, р-н Октябрьский, Нагаево с, ул. Есенинская, кад номер 02:55:040616:8090</t>
  </si>
  <si>
    <t>1654-ТП-2021</t>
  </si>
  <si>
    <t>452000, Башкортостан Респ, Уфа г, р-н Октябрьский, Нагаево с, ул. Есенинская, кад номер 02:55:040616:8089</t>
  </si>
  <si>
    <t>1655-ТП-2021</t>
  </si>
  <si>
    <t>452000, Башкортостан Респ, Уфа г, р-н Октябрьский, Нагаево с, ул. Есенинская, кад номер 02:55:040616:8088</t>
  </si>
  <si>
    <t>1657-ТП-2021</t>
  </si>
  <si>
    <t>452000, Башкортостан Респ, Уфа г, р-н Октябрьский, Нагаево с, ул. Есенинская, кад номер 02:55:040616:8087</t>
  </si>
  <si>
    <t>1658-ТП-2021</t>
  </si>
  <si>
    <t>452000, Башкортостан Респ, Уфа г, р-н Октябрьский, Нагаево с, ул. Есенинская, кад номер 02:55:040616:8086</t>
  </si>
  <si>
    <t>1659-ТП-2021</t>
  </si>
  <si>
    <t>452000, Башкортостан Респ, Уфа г, р-н Октябрьский, Нагаево с, ул. Есенинская, кад номер 02:55:040616:8085</t>
  </si>
  <si>
    <t>1660-ТП-2021</t>
  </si>
  <si>
    <t>452000, Башкортостан Респ, Уфа г, р-н Октябрьский, Нагаево с, ул. Есенинская, кад номер 02:55:040616:8084</t>
  </si>
  <si>
    <t>1666-ТП-2021</t>
  </si>
  <si>
    <t>452000, Башкортостан Респ, Уфа г, р-н Октябрьский, Нагаево с, ул. Есенинская, кад номер 02:55:040616:4624</t>
  </si>
  <si>
    <t>1694-ТП-2021</t>
  </si>
  <si>
    <t>452000, Башкортостан Респ, Уфа г, р-н Октябрьский, Нагаево с, ул. Есенинская, кад номер 02:55:040616:5959</t>
  </si>
  <si>
    <t>1702-ТП-2021</t>
  </si>
  <si>
    <t>452000, Башкортостан Респ, Уфа г, Октябрьский р-н, Нагаево с, ул. Есенинская, кад номер 02:55:040616:7640</t>
  </si>
  <si>
    <t>1708-ТП-2021</t>
  </si>
  <si>
    <t>452000, Башкортостан Респ, Уфа г, Октябрьский р-н, Нагаево с, ул. Есенинская, кад номер 02:55:040616:7641</t>
  </si>
  <si>
    <t>1709-ТП-2021</t>
  </si>
  <si>
    <t>452000, Башкортостан Респ, Уфа г, Октябрьский р-н, Нагаево с, ул. Есенинская, кад номер 02:55:040616:7639</t>
  </si>
  <si>
    <t>1711-ТП-2021</t>
  </si>
  <si>
    <t>452000, Башкортостан Респ, Уфа г, Октябрьский р-н, Нагаево с, ул. Есенинская, кад номер 02:55:040616:7638</t>
  </si>
  <si>
    <t>1712-ТП-2021</t>
  </si>
  <si>
    <t>452000, Башкортостан Респ, Уфа г, Октябрьский р-н, Нагаево с, ул. Есенинская, кад номер 02:55:040616:7637</t>
  </si>
  <si>
    <t>1713-ТП-2021</t>
  </si>
  <si>
    <t>452000, Башкортостан Респ, Уфа г, Октябрьский р-н, Нагаево с, ул. Есенинская, кад номер 02:55:040616:7634</t>
  </si>
  <si>
    <t>1714-ТП-2021</t>
  </si>
  <si>
    <t>452000, Башкортостан Респ, Уфа г, Октябрьский р-н, Нагаево с, ул. Есенинская, кад номер 02:55:040616:5820</t>
  </si>
  <si>
    <t>1715-ТП-2021</t>
  </si>
  <si>
    <t>452000, Башкортостан Респ, Уфа г, Октябрьский р-н, Нагаево с, ул. Есенинская, кад номер 02:55:040616:5822</t>
  </si>
  <si>
    <t>1716-ТП-2021</t>
  </si>
  <si>
    <t>452000, Башкортостан Респ, Уфа г, Октябрьский р-н, Нагаево с, ул. Есенинская, кад номер 02:55:040616:5823</t>
  </si>
  <si>
    <t>1719-ТП-2021</t>
  </si>
  <si>
    <t>452000, Башкортостан Респ, Уфа г, Нагаево с, квартал 35, кад номер (02:55:040610:7486)</t>
  </si>
  <si>
    <t>1721-ТП-2021</t>
  </si>
  <si>
    <t>452000, Башкортостан Респ, Уфа г, Октябрьский р-н, Нагаево с, ул. Есенинская, кад номер 02:55:040616:7645</t>
  </si>
  <si>
    <t>1722-ТП-2021</t>
  </si>
  <si>
    <t>452000, Башкортостан Респ, Уфа г, Октябрьский р-н, Нагаево с, ул. Есенинская, кад номер 02:55:040616:7644</t>
  </si>
  <si>
    <t>1723-ТП-2021</t>
  </si>
  <si>
    <t>452000, Башкортостан Респ, Уфа г, Октябрьский р-н, Нагаево с, ул. Есенинская, кад номер 02:55:040616:7643</t>
  </si>
  <si>
    <t>1724-ТП-2021</t>
  </si>
  <si>
    <t>452000, Башкортостан Респ, Уфа г, Октябрьский р-н, Нагаево с, ул. Есенинская, кад номер 02:55:040616:7632</t>
  </si>
  <si>
    <t>1752-ТП-2021</t>
  </si>
  <si>
    <t>452000, Башкортостан Респ, Уфа г, р-н Октябрьский, Нагаево с, ул. Есенинская, кад номер 02:55:040616:7513</t>
  </si>
  <si>
    <t>1754-ТП-2021</t>
  </si>
  <si>
    <t>452000, Башкортостан Респ, Уфа г, р-н Октябрьский, Нагаево с, ул. Есенинская, кад номер 02:55:040616:7495</t>
  </si>
  <si>
    <t>1760-ТП-2021</t>
  </si>
  <si>
    <t>452000, Башкортостан Респ, Уфа г, р-н Октябрьский, Нагаево с, Нагаевский, ул. Есенинская, кад номер 02:55:040616:6650</t>
  </si>
  <si>
    <t>1761-ТП-2021</t>
  </si>
  <si>
    <t>452000, Башкортостан Респ, Уфа г, р-н Октябрьский, Нагаево с, Нагаевский, ул. Есенинская, кад номер 02:55:040616:6652</t>
  </si>
  <si>
    <t>1762-ТП-2021</t>
  </si>
  <si>
    <t>452000, Башкортостан Респ, Уфа г, р-н Октябрьский, Нагаево с, Нагаевский, ул. Есенинская, кад номер 02:55:040616:6651</t>
  </si>
  <si>
    <t>1810-ТП-2021</t>
  </si>
  <si>
    <t>452000, Башкортостан Респ, Уфа г, Октябрьский р-н, Нагаево с, ул. Есенинская, кад номер  02:55:040616:7636</t>
  </si>
  <si>
    <t>1819-ТП-2021</t>
  </si>
  <si>
    <t>452000, Башкортостан Респ, Уфа г, Октябрьский р-н, Нагаево с, ул. Есенинская, кад номер  02:55:040616:7642</t>
  </si>
  <si>
    <t>1825-ТП-2021</t>
  </si>
  <si>
    <t>452000, Башкортостан Респ, Уфа г, Нагаево с, кад номер 02:55:040616:7817</t>
  </si>
  <si>
    <t>1826-ТП-2021</t>
  </si>
  <si>
    <t>452000, Башкортостан Респ, Уфа г, Нагаево с, кад номер 02:55:040616:7820</t>
  </si>
  <si>
    <t>1855-ТП-2021</t>
  </si>
  <si>
    <t>452000, Башкортостан Респ, Уфа г, Нагаево с, пер. Спутниковый, д. 10 (кад номер зем уч 6669</t>
  </si>
  <si>
    <t>1856-ТП-2021</t>
  </si>
  <si>
    <t>452000, Башкортостан Респ, Уфа г, р-н Октябрьский, Нагаево с, Нагаевский, ул. Есенинская, кад номер 02:55:040616:3660</t>
  </si>
  <si>
    <t>1857-ТП-2021</t>
  </si>
  <si>
    <t>452000, Башкортостан Респ, Уфа г, р-н Октябрьский, Нагаево с, ул. Есенинская, кад номер 02:55:040616:5610</t>
  </si>
  <si>
    <t>1858-ТП-2021</t>
  </si>
  <si>
    <t>452000, Башкортостан Респ, Уфа г, р-н Октябрьский, Нагаево с, ул. Есенинская, кад номер 02:55:040616:5621</t>
  </si>
  <si>
    <t>1863-ТП-2021</t>
  </si>
  <si>
    <t>452000, Башкортостан Респ, Уфа г, р-н Октябрьский, Нагаево с, ул. Уютная, опора рядом с земельным участком 02:55:040616:6337</t>
  </si>
  <si>
    <t xml:space="preserve">телекоммуникационного устройства </t>
  </si>
  <si>
    <t>1864-ТП-2021</t>
  </si>
  <si>
    <t>452000, Башкортостан Респ, Уфа г, р-н Октябрьский, Нагаево с, ул. Гиацинтовая , опора рядом с земельным участком 02:55:040616:5105</t>
  </si>
  <si>
    <t>1865-ТП-2021</t>
  </si>
  <si>
    <t>452000, Башкортостан Респ, Уфа г, р-н Октябрьский, Нагаево с, ул.Тенистая,  опора рядом с земельным участком 02:55:040616:5124</t>
  </si>
  <si>
    <t>1866-ТП-2021</t>
  </si>
  <si>
    <t>452000, Башкортостан Респ, Уфа г, р-н Октябрьский, Нагаево с, ул.Ветвистая,  опора рядом с земельным участком 02:55:040616:6958</t>
  </si>
  <si>
    <t>1867-ТП-2021</t>
  </si>
  <si>
    <t>452000, Башкортостан Респ, Уфа г, р-н Октябрьский, Нагаево с, ул.Ветвистая,  опора рядом с земельным участком 02:55:040616:6939</t>
  </si>
  <si>
    <t>1868-ТП-2021</t>
  </si>
  <si>
    <t>452000, Башкортостан Респ, Уфа г, р-н Октябрьский, Нагаево с, ул. Пасечная, опора рядом с земельным участком 02:55:040610:10386</t>
  </si>
  <si>
    <t>1869-ТП-2021</t>
  </si>
  <si>
    <t>452000, Башкортостан Респ, Уфа г, р-н Октябрьский, Нагаево с, ул.Тенистая,  опора рядом с земельным участком 02:55:040616:7761</t>
  </si>
  <si>
    <t>1870-ТП-2021</t>
  </si>
  <si>
    <t>452000, Башкортостан Респ, Уфа г, р-н Октябрьский, Нагаево с, ул. Пасечная, опора рядом с земельным участком 02:55:040610:10671</t>
  </si>
  <si>
    <t>1909-ТП-2021</t>
  </si>
  <si>
    <t>452000, Башкортостан Респ, Уфа г, Нагаево с, пер. Спутниковый, д. 8  (кад номер зем уч 6668)</t>
  </si>
  <si>
    <t>1910-ТП-2021</t>
  </si>
  <si>
    <t>452000, Башкортостан Респ, Уфа г, Нагаево с, ул. Есенинская, кад номер 02:55:040616:6673</t>
  </si>
  <si>
    <t>1927-ТП-2021</t>
  </si>
  <si>
    <t>452000, Башкортостан Респ, Уфа г, Нагаево с, ул. Янтарная, д. 135-б  (кад номер зем уч 5691)</t>
  </si>
  <si>
    <t>1939-ТП-2021</t>
  </si>
  <si>
    <t>452000, Башкортостан Респ, Уфа г, Нагаево с, ул. Есенинская, кад номер  02:55:040616:4917</t>
  </si>
  <si>
    <t>1940-ТП-2021</t>
  </si>
  <si>
    <t>452000, Башкортостан Респ, Уфа г, Нагаево с, ул. Есенинская, кад номер  02:55:040616:4918</t>
  </si>
  <si>
    <t>1941-ТП-2021</t>
  </si>
  <si>
    <t>452000, Башкортостан Респ, Уфа г, Нагаево с, ул. Есенинская, кад номер  02:55:040616:4939</t>
  </si>
  <si>
    <t>1942-ТП-2021</t>
  </si>
  <si>
    <t>452000, Башкортостан Респ, Уфа г, Нагаево с, ул. Есенинская, кад номер  02:55:040616:4940</t>
  </si>
  <si>
    <t>1944-ТП-2021</t>
  </si>
  <si>
    <t>452000, Башкортостан Респ, Уфа г, Нагаево с, ул. Есенинская, кад номер 02:55:040616:7537</t>
  </si>
  <si>
    <t>1945-ТП-2021</t>
  </si>
  <si>
    <t>452000, Башкортостан Респ, Уфа г, Нагаево с, ул. Есенинская, кад номер 02:55:040616:7536</t>
  </si>
  <si>
    <t>1946-ТП-2021</t>
  </si>
  <si>
    <t>452000, Башкортостан Респ, Уфа г, Нагаево с, ул. Есенинская, кад номер 02:55:040616:7535</t>
  </si>
  <si>
    <t>1947-ТП-2021</t>
  </si>
  <si>
    <t>452000, Башкортостан Респ, Уфа г, Нагаево с, ул. Есенинская, кад номер 02:55:040616:7533</t>
  </si>
  <si>
    <t>1948-ТП-2021</t>
  </si>
  <si>
    <t>452000, Башкортостан Респ, Уфа г, Нагаево с, ул. Есенинская, кад номер 02:55:040616:7546</t>
  </si>
  <si>
    <t>1949-ТП-2021</t>
  </si>
  <si>
    <t>452000, Башкортостан Респ, Уфа г, Нагаево с, ул. Есенинская, кад номер 02:55:040616:7545</t>
  </si>
  <si>
    <t>1950-ТП-2021</t>
  </si>
  <si>
    <t>452000, Башкортостан Респ, Уфа г, Нагаево с, ул. Есенинская, кад номер 02:55:040616:7544</t>
  </si>
  <si>
    <t>1951-ТП-2021</t>
  </si>
  <si>
    <t>452000, Башкортостан Респ, Уфа г, Нагаево с, ул. Есенинская, кад номер 02:55:040616:7542</t>
  </si>
  <si>
    <t>1952-ТП-2021</t>
  </si>
  <si>
    <t>452000, Башкортостан Респ, Уфа г, Нагаево с, ул. Есенинская, кад номер 02:55:040616:7541</t>
  </si>
  <si>
    <t>1953-ТП-2021</t>
  </si>
  <si>
    <t>452000, Башкортостан Респ, Уфа г, Нагаево с, ул. Есенинская, кад номер 02:55:040616:7540</t>
  </si>
  <si>
    <t>1954-ТП-2021</t>
  </si>
  <si>
    <t>452000, Башкортостан Респ, Уфа г, Нагаево с, ул. Есенинская, кад номер 02:55:040616:7539</t>
  </si>
  <si>
    <t>1957-ТП-2021</t>
  </si>
  <si>
    <t>452000, Башкортостан Респ, Уфа г, р-н Октябрьский, Нагаево с, ул. Есенинская, кад номер 02:55:040616:5808</t>
  </si>
  <si>
    <t>1960-ТП-2021</t>
  </si>
  <si>
    <t>452000, Башкортостан Респ, Уфа г, Нагаево с, пер. Таёжный, д. 33 (кад номер зем уч 4322)</t>
  </si>
  <si>
    <t>1965-ТП-2021</t>
  </si>
  <si>
    <t>452451, Башкортостан Респ, Бирский р-н, Бирск г, Мира ул, дом № 80</t>
  </si>
  <si>
    <t>1966-ТП-2021</t>
  </si>
  <si>
    <t>452455, Башкортостан Респ, Бирский р-н, Бирск г, Интернациональная ул, дом № 96</t>
  </si>
  <si>
    <t>1967-ТП-2021</t>
  </si>
  <si>
    <t>452450, Башкортостан Респ, Бирский р-н, Бирск г, Пролетарская ул, дом № 111, корпус б</t>
  </si>
  <si>
    <t>1975-ТП-2021</t>
  </si>
  <si>
    <t>452000, Башкортостан Респ, Уфа г, Нагаево с, ул. Есенинская, кад номер 02:55:040616:6663</t>
  </si>
  <si>
    <t>1985-ТП-2021</t>
  </si>
  <si>
    <t>452000, Башкортостан Респ, Уфа г, р-н Октябрьский, Нагаево с, ул. Есенинская, кад номер 02:55:040616:5704</t>
  </si>
  <si>
    <t>1986-ТП-2021</t>
  </si>
  <si>
    <t>452000, Башкортостан Респ, Уфа г, р-н Октябрьский, Нагаево с, ул. Есенинская, кад номер 02:55:040616:5701</t>
  </si>
  <si>
    <t>1987-ТП-2021</t>
  </si>
  <si>
    <t>452000, Башкортостан Респ, Уфа г, р-н Октябрьский, Нагаево с, ул. Есенинская, кад номер 02:55:040616:5705</t>
  </si>
  <si>
    <t>2007-ТП-2021</t>
  </si>
  <si>
    <t>452000, Башкортостан Респ, Уфа г, Нагаево с, ул. Есенинская, кад номер 02:55:040616:7043</t>
  </si>
  <si>
    <t>2008-ТП-2021</t>
  </si>
  <si>
    <t>452000, Башкортостан Респ, Уфа г, Нагаево с, ул. Есенинская, кад номер 02:55:040616:7044</t>
  </si>
  <si>
    <t>2019-ТП-2021</t>
  </si>
  <si>
    <t>452000, Башкортостан Респ, Уфа г, Нагаево с, кад номер 02:55:040616:5231</t>
  </si>
  <si>
    <t>2021-ТП-2021</t>
  </si>
  <si>
    <t>452000, Башкортостан Респ, Уфа г, Нагаево с, кад номер 02:55:040616:5240</t>
  </si>
  <si>
    <t>2022-ТП-2021</t>
  </si>
  <si>
    <t>452000, Башкортостан Респ, Уфа г, Нагаево с, кад номер 02:55:040616:5242</t>
  </si>
  <si>
    <t>2023-ТП-2021</t>
  </si>
  <si>
    <t>452000, Башкортостан Респ, Уфа г, Нагаево с, кад номер 02:55:040616:5224</t>
  </si>
  <si>
    <t>2024-ТП-2021</t>
  </si>
  <si>
    <t>452000, Башкортостан Респ, Уфа г, Нагаево с, кад номер 02:55:040616:5227</t>
  </si>
  <si>
    <t>2025-ТП-2021</t>
  </si>
  <si>
    <t>452000, Башкортостан Респ, Уфа г, Нагаево с, кад номер 02:55:040616:5199</t>
  </si>
  <si>
    <t>2026-ТП-2021</t>
  </si>
  <si>
    <t>452000, Башкортостан Респ, Уфа г, Нагаево с, кад номер 02:55:040616:5201</t>
  </si>
  <si>
    <t>2027-ТП-2021</t>
  </si>
  <si>
    <t>452000, Башкортостан Респ, Уфа г, Нагаево с, кад номер 02:55:040616:5204</t>
  </si>
  <si>
    <t>2028-ТП-2021</t>
  </si>
  <si>
    <t>452000, Башкортостан Респ, Уфа г, Нагаево с, кад номер 02:55:040616:5208</t>
  </si>
  <si>
    <t>2029-ТП-2021</t>
  </si>
  <si>
    <t>452000, Башкортостан Респ, Уфа г, Нагаево с, кад номер 02:55:040616:5203</t>
  </si>
  <si>
    <t>2030-ТП-2021</t>
  </si>
  <si>
    <t>452000, Башкортостан Респ, Уфа г, Нагаево с, кад номер 02:55:040616:5214</t>
  </si>
  <si>
    <t>2031-ТП-2021</t>
  </si>
  <si>
    <t>452000, Башкортостан Респ, Уфа г, Нагаево с, кад номер 02:55:040616:5236</t>
  </si>
  <si>
    <t>2032-ТП-2021</t>
  </si>
  <si>
    <t>452000, Башкортостан Респ, Уфа г, Нагаево с, кад номер 02:55:040616:5247</t>
  </si>
  <si>
    <t>2033-ТП-2021</t>
  </si>
  <si>
    <t>452000, Башкортостан Респ, Уфа г, Нагаево с, кад номер 02:55:040616:5269</t>
  </si>
  <si>
    <t>2034-ТП-2021</t>
  </si>
  <si>
    <t>452000, Башкортостан Респ, Уфа г, Нагаево с, кад номер 02:55:040616:5280</t>
  </si>
  <si>
    <t>2035-ТП-2021</t>
  </si>
  <si>
    <t>452000, Башкортостан Респ, Уфа г, Нагаево с, кад номер 02:55:040616:5186</t>
  </si>
  <si>
    <t>2036-ТП-2021</t>
  </si>
  <si>
    <t>452000, Башкортостан Респ, Уфа г, Нагаево с, кад номер 02:55:040616:5196</t>
  </si>
  <si>
    <t>2040-ТП-2021</t>
  </si>
  <si>
    <t>452000, Башкортостан Респ, Уфа г, Нагаево с, кад номер 02:55:040616:5195</t>
  </si>
  <si>
    <t>2046-ТП-2021</t>
  </si>
  <si>
    <t>452000, Башкортостан Респ, Уфа г, р-н Октябрьский, Нагаево с, ул. Есенинская, кад номер 02:55:040616:8757</t>
  </si>
  <si>
    <t>2047-ТП-2021</t>
  </si>
  <si>
    <t>452000, Башкортостан Респ, Уфа г, р-н Октябрьский, Нагаево с, ул. Есенинская, кад номер 02:55:040616:8739</t>
  </si>
  <si>
    <t>2048-ТП-2021</t>
  </si>
  <si>
    <t>452000, Башкортостан Респ, Уфа г, р-н Октябрьский, Нагаево с, ул. Есенинская, кад номер 02:55:040616:8740</t>
  </si>
  <si>
    <t>2049-ТП-2021</t>
  </si>
  <si>
    <t>452000, Башкортостан Респ, Уфа г, р-н Октябрьский, Нагаево с, ул. Есенинская, кад номер 02:55:040616:8742</t>
  </si>
  <si>
    <t>2053-ТП-2021</t>
  </si>
  <si>
    <t>452000, Башкортостан Респ, Уфа г, р-н Октябрьский, Нагаево с, ул. Есенинская, кад номер 02:55:040616:8746</t>
  </si>
  <si>
    <t>2054-ТП-2021</t>
  </si>
  <si>
    <t>452000, Башкортостан Респ, Уфа г, р-н Октябрьский, Нагаево с, ул. Есенинская, кад номер 02:55:040616:8747</t>
  </si>
  <si>
    <t>2055-ТП-2021</t>
  </si>
  <si>
    <t>452000, Башкортостан Респ, Уфа г, р-н Октябрьский, Нагаево с, ул. Есенинская, кад номер 02:55:040616:8748</t>
  </si>
  <si>
    <t>2057-ТП-2021</t>
  </si>
  <si>
    <t>452000, Башкортостан Респ, Уфа г, р-н Октябрьский, Нагаево с, ул. Есенинская, кад номер 02:55:040616:8750</t>
  </si>
  <si>
    <t>2058-ТП-2021</t>
  </si>
  <si>
    <t>452000, Башкортостан Респ, Уфа г, р-н Октябрьский,  с,Нагаево ул. Есенинская, кад номер 02:55:040616:8741</t>
  </si>
  <si>
    <t>2059-ТП-2021</t>
  </si>
  <si>
    <t>452000, Башкортостан Респ, Уфа г, р-н Октябрьский, Нагаево с, ул. Есенинская, кад номер 02:55:040616:8752</t>
  </si>
  <si>
    <t>2060-ТП-2021</t>
  </si>
  <si>
    <t>452000, Башкортостан Респ, Уфа г, р-н Октябрьский, Нагаево с, ул. Есенинская, кад номер 02:55:040616:8753</t>
  </si>
  <si>
    <t>2061-ТП-2021</t>
  </si>
  <si>
    <t>452000, Башкортостан Респ, Уфа г, р-н Октябрьский, Нагаево с, ул. Есенинская, кад номер 02:55:040616:8754</t>
  </si>
  <si>
    <t>2062-ТП-2021</t>
  </si>
  <si>
    <t>452000, Башкортостан Респ, Уфа г, р-н Октябрьский, Нагаево с, ул. Есенинская, кад номер 02:55:040616:8755</t>
  </si>
  <si>
    <t>2063-ТП-2021</t>
  </si>
  <si>
    <t>452000, Башкортостан Респ, Уфа г, р-н Октябрьский, Нагаево с, ул. Есенинская, кад номер 02:55:040616:8756</t>
  </si>
  <si>
    <t>2066-ТП-2021</t>
  </si>
  <si>
    <t>452000, Башкортостан Респ, Уфа г, Нагаево с, ул. Есенинская, кад номер 02:55:040616:7030</t>
  </si>
  <si>
    <t>2067-ТП-2021</t>
  </si>
  <si>
    <t>452000, Башкортостан Респ, Уфа г, Нагаево с, ул. Есенинская, кад номер 02:55:040616:7033</t>
  </si>
  <si>
    <t>2069-ТП-2021</t>
  </si>
  <si>
    <t>452000, Башкортостан Респ, Уфа г, Нагаево с, ул. Есенинская, кад номер 02:55:040616:7890</t>
  </si>
  <si>
    <t>2070-ТП-2021</t>
  </si>
  <si>
    <t>452000, Башкортостан Респ, Уфа г, Нагаево с, ул. Есенинская, кад номер 02:55:040616:7886</t>
  </si>
  <si>
    <t>2076-ТП-2021</t>
  </si>
  <si>
    <t>452000, Башкортостан Респ, Уфа г, Нагаево с, кад номер 02:55:040616:5206</t>
  </si>
  <si>
    <t>0123-ТП-2022</t>
  </si>
  <si>
    <t>452000, Башкортостан Респ, Уфа г, Нагаево с, ул. Есенинская, кад номер  02:55:040616:8938</t>
  </si>
  <si>
    <t>0647-ТП-2021</t>
  </si>
  <si>
    <t>452000, Башкортостан Респ, Уфа г, Октябрьский р-н, Нагаево с, ул. Есенинская, кад номер 02:55:040616:5697</t>
  </si>
  <si>
    <t>0658-ТП-2021</t>
  </si>
  <si>
    <t>452000, Башкортостан Респ, Уфа г, Октябрьский р-н, Нагаево с, ул. Есенинская, кад номер 02:55:040616:5865</t>
  </si>
  <si>
    <t>0662-ТП-2021</t>
  </si>
  <si>
    <t>452000, Башкортостан Респ, Уфа г, Октябрьский р-н, Нагаево с, ул. Есенинская, кад номер 02:55:040616:5891</t>
  </si>
  <si>
    <t>0666-ТП-2021</t>
  </si>
  <si>
    <t>452000, Башкортостан Респ, Уфа г, Октябрьский р-н, Нагаево с, ул. Есенинская, кад номер 02:55:040616:5970</t>
  </si>
  <si>
    <t>0667-ТП-2021</t>
  </si>
  <si>
    <t>452000, Башкортостан Респ, Уфа г, Октябрьский р-н, Нагаево с, ул. Есенинская, кад номер 02:55:040616:5971</t>
  </si>
  <si>
    <t>0676-ТП-2021</t>
  </si>
  <si>
    <t>452000, Башкортостан Респ, Уфа г, Октябрьский р-н, Нагаево с, ул. Есенинская, кад номер 02:55:040616:6084 (8738)</t>
  </si>
  <si>
    <t>0987-ТП-2021</t>
  </si>
  <si>
    <t>452000, Башкортостан Респ, Уфа г, Нагаево с, ул. Есенинская, кад номер 02:55:040616:6938</t>
  </si>
  <si>
    <t>1406-ТП-2021</t>
  </si>
  <si>
    <t>452000, Башкортостан Респ, Уфа г, Нагаево с, ул. Есенинская, кад номер 02:55:040616:7885</t>
  </si>
  <si>
    <t>1943-ТП-2021</t>
  </si>
  <si>
    <t>452000, Башкортостан Респ, Уфа г, Нагаево с, ул. Есенинская, кад номер 02:55:040616:7538</t>
  </si>
  <si>
    <t>1963-ТП-2021</t>
  </si>
  <si>
    <t>452455, Башкортостан Респ, Бирский р-н, Бирск г, Республиканская ул, дом № 5, корпус р</t>
  </si>
  <si>
    <t>камера</t>
  </si>
  <si>
    <t>1964-ТП-2021</t>
  </si>
  <si>
    <t>452452, Башкортостан Респ, Бирский р-н, Бирск г, Чеверева ул, дом № 90</t>
  </si>
  <si>
    <t>1968-ТП-2021</t>
  </si>
  <si>
    <t>452455, Башкортостан Респ, Бирский р-н, Бирск г, Гагарина ул, дом № 87</t>
  </si>
  <si>
    <t>1969-ТП-2021</t>
  </si>
  <si>
    <t>452451, Башкортостан Респ, Бирский р-н, Бирск г, Гагарина ул, дом № 92, корпус б</t>
  </si>
  <si>
    <t>2056-ТП-2021</t>
  </si>
  <si>
    <t>452000, Башкортостан Респ, Уфа г, р-н Октябрьский, Нагаево с, ул. Есенинская, кад номер 02:55:040616:8749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</si>
</sst>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quot;Год раскрытия информации: &quot;##0&quot; год&quot;"/>
    <numFmt numFmtId="165" formatCode="#,##0.00&quot; млн. рублей с НДС&quot;"/>
    <numFmt numFmtId="166" formatCode="#,##0.00&quot; млн. рублей без НДС&quot;"/>
    <numFmt numFmtId="167" formatCode="###0"/>
    <numFmt numFmtId="168" formatCode="0.000"/>
    <numFmt numFmtId="169" formatCode="#,##0.000"/>
    <numFmt numFmtId="170" formatCode="0.0"/>
    <numFmt numFmtId="171" formatCode="0.00000"/>
  </numFmts>
  <fonts count="4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Calibri"/>
      <family val="2"/>
      <charset val="204"/>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sz val="11"/>
      <color theme="1"/>
      <name val="Times New Roman"/>
      <family val="1"/>
      <charset val="204"/>
    </font>
    <font>
      <sz val="10"/>
      <color theme="1"/>
      <name val="Arial"/>
      <family val="2"/>
      <charset val="204"/>
    </font>
    <font>
      <b/>
      <sz val="12"/>
      <color theme="1"/>
      <name val="Times New Roman"/>
      <family val="1"/>
      <charset val="204"/>
    </font>
    <font>
      <sz val="9"/>
      <name val="Times New Roman"/>
      <family val="1"/>
      <charset val="204"/>
    </font>
    <font>
      <sz val="9"/>
      <color theme="1"/>
      <name val="Times New Roman"/>
      <family val="1"/>
      <charset val="204"/>
    </font>
    <font>
      <b/>
      <sz val="9"/>
      <name val="Times New Roman"/>
      <family val="1"/>
      <charset val="204"/>
    </font>
    <font>
      <sz val="11"/>
      <name val="Times New Roman"/>
      <family val="1"/>
      <charset val="204"/>
    </font>
    <font>
      <b/>
      <sz val="11"/>
      <name val="Times New Roman"/>
      <family val="1"/>
      <charset val="204"/>
    </font>
    <font>
      <sz val="10"/>
      <name val="Arial Cyr"/>
      <charset val="204"/>
    </font>
    <font>
      <sz val="10"/>
      <name val="Times New Roman"/>
      <family val="1"/>
      <charset val="204"/>
    </font>
    <font>
      <sz val="11"/>
      <color theme="1"/>
      <name val="Symbol"/>
      <family val="1"/>
      <charset val="2"/>
    </font>
    <font>
      <vertAlign val="superscript"/>
      <sz val="11"/>
      <color theme="1"/>
      <name val="Calibri"/>
      <family val="2"/>
      <charset val="204"/>
      <scheme val="minor"/>
    </font>
    <font>
      <vertAlign val="superscript"/>
      <sz val="12"/>
      <color theme="1"/>
      <name val="Times New Roman"/>
      <family val="1"/>
      <charset val="204"/>
    </font>
    <font>
      <b/>
      <sz val="14"/>
      <color indexed="81"/>
      <name val="Tahoma"/>
      <family val="2"/>
      <charset val="204"/>
    </font>
    <font>
      <sz val="8"/>
      <name val="Times New Roman"/>
      <family val="1"/>
      <charset val="204"/>
    </font>
    <font>
      <sz val="7"/>
      <name val="Times New Roman"/>
      <family val="1"/>
      <charset val="204"/>
    </font>
    <font>
      <b/>
      <sz val="7"/>
      <name val="Times New Roman"/>
      <family val="1"/>
      <charset val="204"/>
    </font>
    <font>
      <b/>
      <sz val="14"/>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u/>
      <sz val="12"/>
      <name val="Times New Roman"/>
      <family val="1"/>
      <charset val="204"/>
    </font>
    <font>
      <sz val="12"/>
      <color indexed="81"/>
      <name val="Times New Roman"/>
      <family val="1"/>
      <charset val="204"/>
    </font>
    <font>
      <sz val="11"/>
      <color rgb="FF000000"/>
      <name val="Times New Roman"/>
      <family val="1"/>
      <charset val="204"/>
    </font>
    <font>
      <u/>
      <sz val="11"/>
      <color theme="10"/>
      <name val="Calibri"/>
      <family val="2"/>
      <charset val="204"/>
      <scheme val="minor"/>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s>
  <cellStyleXfs count="9">
    <xf numFmtId="0" fontId="0" fillId="0" borderId="0"/>
    <xf numFmtId="0" fontId="3" fillId="0" borderId="0"/>
    <xf numFmtId="0" fontId="7" fillId="0" borderId="0"/>
    <xf numFmtId="0" fontId="24" fillId="0" borderId="0"/>
    <xf numFmtId="0" fontId="2" fillId="0" borderId="0"/>
    <xf numFmtId="0" fontId="2" fillId="0" borderId="0"/>
    <xf numFmtId="0" fontId="7" fillId="0" borderId="0"/>
    <xf numFmtId="0" fontId="34" fillId="0" borderId="0"/>
    <xf numFmtId="0" fontId="41" fillId="0" borderId="0" applyNumberFormat="0" applyFill="0" applyBorder="0" applyAlignment="0" applyProtection="0"/>
  </cellStyleXfs>
  <cellXfs count="376">
    <xf numFmtId="0" fontId="0" fillId="0" borderId="0" xfId="0"/>
    <xf numFmtId="0" fontId="5" fillId="0" borderId="0" xfId="1" applyFont="1"/>
    <xf numFmtId="0" fontId="6" fillId="0" borderId="0" xfId="1" applyFont="1"/>
    <xf numFmtId="0" fontId="8" fillId="0" borderId="0" xfId="2" applyFont="1" applyAlignment="1">
      <alignment horizontal="right" vertical="center"/>
    </xf>
    <xf numFmtId="0" fontId="8" fillId="0" borderId="0" xfId="2" applyFont="1" applyAlignment="1">
      <alignment horizontal="right"/>
    </xf>
    <xf numFmtId="0" fontId="9" fillId="0" borderId="0" xfId="1" applyFont="1" applyAlignment="1">
      <alignment horizontal="left" vertical="center"/>
    </xf>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13"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1" xfId="1" applyFont="1" applyFill="1" applyBorder="1" applyAlignment="1">
      <alignment horizontal="center" vertical="center" wrapText="1"/>
    </xf>
    <xf numFmtId="165" fontId="13" fillId="0" borderId="1" xfId="1" applyNumberFormat="1" applyFont="1" applyBorder="1" applyAlignment="1">
      <alignment horizontal="center" vertical="center"/>
    </xf>
    <xf numFmtId="166" fontId="13" fillId="0" borderId="1" xfId="1" applyNumberFormat="1" applyFont="1" applyBorder="1" applyAlignment="1">
      <alignment horizontal="center" vertical="center"/>
    </xf>
    <xf numFmtId="0" fontId="0" fillId="0" borderId="0" xfId="0" applyFont="1"/>
    <xf numFmtId="0" fontId="16" fillId="0" borderId="0" xfId="0" applyFont="1"/>
    <xf numFmtId="0" fontId="13" fillId="0" borderId="0" xfId="0" applyFont="1"/>
    <xf numFmtId="0" fontId="13" fillId="0" borderId="1" xfId="0" applyFont="1" applyBorder="1" applyAlignment="1">
      <alignment horizontal="center" vertical="center" wrapText="1"/>
    </xf>
    <xf numFmtId="0" fontId="13" fillId="0" borderId="1" xfId="0" applyFont="1" applyBorder="1" applyAlignment="1">
      <alignment wrapText="1"/>
    </xf>
    <xf numFmtId="0"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7" fillId="0" borderId="0" xfId="1" applyFont="1" applyBorder="1" applyAlignment="1">
      <alignment horizontal="left" vertical="top" wrapText="1"/>
    </xf>
    <xf numFmtId="0" fontId="17" fillId="0" borderId="0" xfId="1" applyFont="1" applyBorder="1" applyAlignment="1">
      <alignment vertical="center" wrapText="1"/>
    </xf>
    <xf numFmtId="0" fontId="17" fillId="0" borderId="0" xfId="0" applyFont="1"/>
    <xf numFmtId="0" fontId="17" fillId="0" borderId="0" xfId="0" applyFont="1" applyAlignment="1">
      <alignment horizontal="left" vertical="top" wrapText="1"/>
    </xf>
    <xf numFmtId="0" fontId="17" fillId="0" borderId="0" xfId="0" applyFont="1" applyAlignment="1">
      <alignment horizontal="left" vertical="top"/>
    </xf>
    <xf numFmtId="2" fontId="17" fillId="0" borderId="0" xfId="1" applyNumberFormat="1" applyFont="1" applyBorder="1" applyAlignment="1">
      <alignment horizontal="left" vertical="top" wrapText="1"/>
    </xf>
    <xf numFmtId="2" fontId="17" fillId="0" borderId="0" xfId="1" applyNumberFormat="1" applyFont="1" applyBorder="1" applyAlignment="1">
      <alignment vertical="center" wrapText="1"/>
    </xf>
    <xf numFmtId="0" fontId="17" fillId="0" borderId="0" xfId="0" applyFont="1" applyAlignment="1"/>
    <xf numFmtId="0" fontId="18" fillId="0" borderId="2" xfId="1" applyFont="1" applyBorder="1" applyAlignment="1">
      <alignment horizontal="center" vertical="center" wrapText="1"/>
    </xf>
    <xf numFmtId="0" fontId="7" fillId="0" borderId="2" xfId="2" applyFont="1" applyFill="1" applyBorder="1" applyAlignment="1">
      <alignment horizontal="center" vertical="center" wrapText="1"/>
    </xf>
    <xf numFmtId="0" fontId="7" fillId="0" borderId="0" xfId="1" applyFont="1"/>
    <xf numFmtId="0" fontId="13" fillId="0" borderId="0" xfId="1" applyFont="1"/>
    <xf numFmtId="167" fontId="18" fillId="0" borderId="0" xfId="1" applyNumberFormat="1" applyFont="1" applyAlignment="1">
      <alignment horizontal="left" vertical="center"/>
    </xf>
    <xf numFmtId="0" fontId="20" fillId="0" borderId="0" xfId="1" applyFont="1"/>
    <xf numFmtId="0" fontId="7" fillId="0" borderId="0" xfId="2" applyFont="1" applyAlignment="1">
      <alignment horizontal="right" vertical="center"/>
    </xf>
    <xf numFmtId="0" fontId="7" fillId="0" borderId="0" xfId="2" applyFont="1" applyAlignment="1">
      <alignment horizontal="right"/>
    </xf>
    <xf numFmtId="0" fontId="13" fillId="0" borderId="1" xfId="1" applyFont="1" applyBorder="1" applyAlignment="1">
      <alignment horizontal="center" vertical="center"/>
    </xf>
    <xf numFmtId="0" fontId="18" fillId="0" borderId="1" xfId="1" applyFont="1" applyBorder="1" applyAlignment="1">
      <alignment horizontal="center" vertical="center"/>
    </xf>
    <xf numFmtId="0" fontId="18" fillId="0" borderId="2" xfId="1" applyFont="1" applyBorder="1" applyAlignment="1">
      <alignment horizontal="center" vertical="center"/>
    </xf>
    <xf numFmtId="0" fontId="13" fillId="0" borderId="1" xfId="2" applyFont="1" applyFill="1" applyBorder="1" applyAlignment="1">
      <alignment horizontal="center" vertical="center" wrapText="1"/>
    </xf>
    <xf numFmtId="0" fontId="18" fillId="0" borderId="1" xfId="1" applyFont="1" applyBorder="1"/>
    <xf numFmtId="0" fontId="7" fillId="0" borderId="0" xfId="3" applyFont="1" applyAlignment="1">
      <alignment horizontal="left"/>
    </xf>
    <xf numFmtId="0" fontId="6" fillId="0" borderId="0" xfId="1" applyFont="1" applyFill="1"/>
    <xf numFmtId="0" fontId="7" fillId="0" borderId="1" xfId="3" applyFont="1" applyBorder="1" applyAlignment="1">
      <alignment horizontal="center" vertical="top"/>
    </xf>
    <xf numFmtId="0" fontId="7" fillId="0" borderId="1" xfId="3" applyFont="1" applyBorder="1" applyAlignment="1">
      <alignment horizontal="center" vertical="center"/>
    </xf>
    <xf numFmtId="0" fontId="7" fillId="0" borderId="1" xfId="3" applyFont="1" applyBorder="1" applyAlignment="1">
      <alignment horizontal="center" vertical="center" wrapText="1"/>
    </xf>
    <xf numFmtId="0" fontId="7" fillId="0" borderId="1" xfId="3" applyNumberFormat="1" applyFont="1" applyBorder="1" applyAlignment="1">
      <alignment horizontal="center" vertical="center"/>
    </xf>
    <xf numFmtId="49" fontId="7" fillId="0" borderId="1" xfId="3" applyNumberFormat="1" applyFont="1" applyBorder="1" applyAlignment="1">
      <alignment horizontal="center" vertical="center"/>
    </xf>
    <xf numFmtId="168" fontId="7" fillId="0" borderId="1" xfId="3" applyNumberFormat="1" applyFont="1" applyBorder="1" applyAlignment="1">
      <alignment horizontal="center" vertical="center"/>
    </xf>
    <xf numFmtId="49" fontId="7" fillId="0" borderId="1" xfId="3" applyNumberFormat="1" applyFont="1" applyBorder="1" applyAlignment="1">
      <alignment horizontal="center" vertical="center" wrapText="1"/>
    </xf>
    <xf numFmtId="0" fontId="25" fillId="0" borderId="0" xfId="3" applyFont="1" applyAlignment="1">
      <alignment horizontal="left"/>
    </xf>
    <xf numFmtId="0" fontId="7" fillId="0" borderId="0" xfId="3" applyNumberFormat="1" applyFont="1" applyBorder="1" applyAlignment="1">
      <alignment horizontal="left"/>
    </xf>
    <xf numFmtId="0" fontId="7" fillId="0" borderId="0" xfId="3" applyNumberFormat="1" applyFont="1" applyBorder="1" applyAlignment="1">
      <alignment vertical="center"/>
    </xf>
    <xf numFmtId="0" fontId="7" fillId="0" borderId="0" xfId="3" applyFont="1" applyBorder="1" applyAlignment="1">
      <alignment horizontal="left"/>
    </xf>
    <xf numFmtId="0" fontId="7" fillId="0" borderId="0" xfId="3" applyNumberFormat="1" applyFont="1" applyBorder="1" applyAlignment="1">
      <alignment vertical="top" wrapText="1"/>
    </xf>
    <xf numFmtId="0" fontId="13" fillId="0" borderId="0" xfId="1" applyFont="1" applyFill="1"/>
    <xf numFmtId="0" fontId="18" fillId="0" borderId="0" xfId="1" applyFont="1" applyAlignment="1">
      <alignment horizontal="left" vertical="center"/>
    </xf>
    <xf numFmtId="0" fontId="10" fillId="0" borderId="0" xfId="0" applyFont="1" applyFill="1" applyAlignment="1">
      <alignment horizontal="center" vertical="center"/>
    </xf>
    <xf numFmtId="0" fontId="11" fillId="0" borderId="0" xfId="1" applyFont="1" applyAlignment="1">
      <alignment vertical="center"/>
    </xf>
    <xf numFmtId="0" fontId="6" fillId="0" borderId="0" xfId="1" applyFont="1" applyBorder="1"/>
    <xf numFmtId="0" fontId="7" fillId="0" borderId="0" xfId="3" applyFont="1" applyAlignment="1">
      <alignment horizontal="left" vertical="center"/>
    </xf>
    <xf numFmtId="168" fontId="13" fillId="0" borderId="1" xfId="0" applyNumberFormat="1" applyFont="1" applyBorder="1" applyAlignment="1">
      <alignment horizontal="center" vertical="center" wrapText="1"/>
    </xf>
    <xf numFmtId="0" fontId="7" fillId="0" borderId="1" xfId="3" applyFont="1" applyFill="1" applyBorder="1" applyAlignment="1">
      <alignment horizontal="center" vertical="center" wrapText="1"/>
    </xf>
    <xf numFmtId="0" fontId="7" fillId="0" borderId="5" xfId="3" applyFont="1" applyBorder="1" applyAlignment="1">
      <alignment horizontal="center" vertical="center" wrapText="1"/>
    </xf>
    <xf numFmtId="49" fontId="13" fillId="0" borderId="1" xfId="1" applyNumberFormat="1" applyFont="1" applyFill="1" applyBorder="1" applyAlignment="1">
      <alignment horizontal="center" vertical="center"/>
    </xf>
    <xf numFmtId="0" fontId="7" fillId="0" borderId="2" xfId="2" applyFont="1" applyFill="1" applyBorder="1" applyAlignment="1">
      <alignment vertical="center" wrapText="1"/>
    </xf>
    <xf numFmtId="0" fontId="7" fillId="0" borderId="1" xfId="2" applyFont="1" applyFill="1" applyBorder="1" applyAlignment="1">
      <alignment horizontal="center" vertical="center" wrapText="1"/>
    </xf>
    <xf numFmtId="0" fontId="13" fillId="0" borderId="2" xfId="1" applyFont="1" applyBorder="1" applyAlignment="1">
      <alignmen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9" xfId="0" applyFill="1" applyBorder="1" applyAlignment="1">
      <alignment horizontal="center" vertical="center"/>
    </xf>
    <xf numFmtId="0" fontId="0" fillId="0" borderId="1" xfId="0" applyFill="1" applyBorder="1" applyAlignment="1">
      <alignment vertical="center"/>
    </xf>
    <xf numFmtId="0" fontId="13" fillId="0" borderId="1" xfId="0" applyFont="1" applyBorder="1" applyAlignment="1">
      <alignment horizontal="center" vertical="center"/>
    </xf>
    <xf numFmtId="0" fontId="13" fillId="0" borderId="9" xfId="0" applyFont="1" applyBorder="1" applyAlignment="1">
      <alignment horizontal="center" vertical="center" wrapText="1"/>
    </xf>
    <xf numFmtId="0" fontId="13" fillId="0" borderId="4" xfId="0" applyFont="1" applyFill="1" applyBorder="1" applyAlignment="1">
      <alignment horizontal="center" vertical="center" wrapText="1"/>
    </xf>
    <xf numFmtId="0" fontId="0" fillId="0" borderId="0" xfId="0" applyAlignment="1">
      <alignmen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wrapText="1"/>
    </xf>
    <xf numFmtId="49" fontId="13" fillId="0" borderId="1" xfId="1" applyNumberFormat="1" applyFont="1" applyBorder="1" applyAlignment="1">
      <alignment horizontal="center" vertical="center"/>
    </xf>
    <xf numFmtId="2" fontId="6" fillId="0" borderId="0" xfId="1" applyNumberFormat="1" applyFont="1"/>
    <xf numFmtId="2" fontId="6" fillId="0" borderId="0" xfId="1" applyNumberFormat="1" applyFont="1" applyBorder="1"/>
    <xf numFmtId="2" fontId="20" fillId="0" borderId="0" xfId="1" applyNumberFormat="1" applyFont="1"/>
    <xf numFmtId="0" fontId="2" fillId="0" borderId="0" xfId="5"/>
    <xf numFmtId="0" fontId="30" fillId="0" borderId="0" xfId="5" applyFont="1"/>
    <xf numFmtId="0" fontId="2" fillId="0" borderId="0" xfId="5" applyAlignment="1"/>
    <xf numFmtId="0" fontId="19" fillId="0" borderId="0" xfId="5" applyFont="1"/>
    <xf numFmtId="0" fontId="19" fillId="0" borderId="0" xfId="5" applyFont="1" applyFill="1" applyBorder="1" applyAlignment="1">
      <alignment horizontal="center" vertical="center"/>
    </xf>
    <xf numFmtId="0" fontId="19" fillId="0" borderId="14" xfId="5" applyFont="1" applyBorder="1" applyAlignment="1">
      <alignment horizontal="center" vertical="center"/>
    </xf>
    <xf numFmtId="0" fontId="31" fillId="0" borderId="0" xfId="5" applyFont="1"/>
    <xf numFmtId="0" fontId="19" fillId="0" borderId="1" xfId="5" applyFont="1" applyFill="1" applyBorder="1" applyAlignment="1">
      <alignment horizontal="center" vertical="center"/>
    </xf>
    <xf numFmtId="0" fontId="19" fillId="0" borderId="15" xfId="5" applyFont="1" applyFill="1" applyBorder="1" applyAlignment="1">
      <alignment horizontal="center" vertical="center"/>
    </xf>
    <xf numFmtId="0" fontId="19" fillId="0" borderId="0" xfId="5" applyFont="1" applyBorder="1" applyAlignment="1">
      <alignment vertical="center"/>
    </xf>
    <xf numFmtId="2" fontId="19" fillId="0" borderId="0" xfId="5" applyNumberFormat="1" applyFont="1" applyBorder="1" applyAlignment="1">
      <alignment vertical="center"/>
    </xf>
    <xf numFmtId="0" fontId="19" fillId="0" borderId="0" xfId="5" applyFont="1" applyBorder="1"/>
    <xf numFmtId="0" fontId="19" fillId="0" borderId="0" xfId="5" applyFont="1" applyBorder="1" applyAlignment="1"/>
    <xf numFmtId="0" fontId="31" fillId="0" borderId="0" xfId="5" applyFont="1" applyBorder="1"/>
    <xf numFmtId="0" fontId="19" fillId="0" borderId="5" xfId="5" applyFont="1" applyFill="1" applyBorder="1" applyAlignment="1">
      <alignment horizontal="center" vertical="center"/>
    </xf>
    <xf numFmtId="0" fontId="19" fillId="0" borderId="0" xfId="5" applyFont="1" applyAlignment="1">
      <alignment vertical="center"/>
    </xf>
    <xf numFmtId="2" fontId="19" fillId="0" borderId="0" xfId="5" applyNumberFormat="1" applyFont="1" applyAlignment="1">
      <alignment vertical="center"/>
    </xf>
    <xf numFmtId="0" fontId="19" fillId="0" borderId="0" xfId="5" applyFont="1" applyAlignment="1"/>
    <xf numFmtId="0" fontId="21" fillId="0" borderId="5" xfId="5" applyFont="1" applyFill="1" applyBorder="1" applyAlignment="1">
      <alignment horizontal="center" vertical="center"/>
    </xf>
    <xf numFmtId="0" fontId="32" fillId="0" borderId="0" xfId="5" applyFont="1"/>
    <xf numFmtId="0" fontId="21" fillId="0" borderId="1" xfId="5" applyFont="1" applyFill="1" applyBorder="1" applyAlignment="1">
      <alignment horizontal="center" vertical="center"/>
    </xf>
    <xf numFmtId="0" fontId="21" fillId="0" borderId="15" xfId="5" applyFont="1" applyFill="1" applyBorder="1" applyAlignment="1">
      <alignment horizontal="center" vertical="center"/>
    </xf>
    <xf numFmtId="0" fontId="21" fillId="0" borderId="1" xfId="5" applyFont="1" applyFill="1" applyBorder="1" applyAlignment="1">
      <alignment horizontal="center"/>
    </xf>
    <xf numFmtId="0" fontId="19" fillId="0" borderId="1" xfId="5" applyFont="1" applyFill="1" applyBorder="1" applyAlignment="1">
      <alignment horizontal="center"/>
    </xf>
    <xf numFmtId="0" fontId="21" fillId="0" borderId="1" xfId="5" applyFont="1" applyBorder="1" applyAlignment="1">
      <alignment vertical="center"/>
    </xf>
    <xf numFmtId="0" fontId="21" fillId="0" borderId="16" xfId="5" applyFont="1" applyBorder="1" applyAlignment="1">
      <alignment vertical="center"/>
    </xf>
    <xf numFmtId="0" fontId="21" fillId="0" borderId="15" xfId="5" applyFont="1" applyBorder="1" applyAlignment="1">
      <alignment vertical="center"/>
    </xf>
    <xf numFmtId="0" fontId="21" fillId="0" borderId="15" xfId="5" applyFont="1" applyFill="1" applyBorder="1" applyAlignment="1">
      <alignment horizontal="center"/>
    </xf>
    <xf numFmtId="2" fontId="30" fillId="0" borderId="0" xfId="5" applyNumberFormat="1" applyFont="1"/>
    <xf numFmtId="2" fontId="31" fillId="0" borderId="0" xfId="5" applyNumberFormat="1" applyFont="1"/>
    <xf numFmtId="49" fontId="19" fillId="0" borderId="0" xfId="5" applyNumberFormat="1" applyFont="1" applyAlignment="1">
      <alignment vertical="center"/>
    </xf>
    <xf numFmtId="49" fontId="31" fillId="0" borderId="0" xfId="5" applyNumberFormat="1" applyFont="1" applyAlignment="1">
      <alignment vertical="center"/>
    </xf>
    <xf numFmtId="0" fontId="2" fillId="0" borderId="0" xfId="5" applyAlignment="1">
      <alignment vertical="center"/>
    </xf>
    <xf numFmtId="2" fontId="31" fillId="0" borderId="0" xfId="5" applyNumberFormat="1" applyFont="1" applyAlignment="1">
      <alignment vertical="center"/>
    </xf>
    <xf numFmtId="49" fontId="31" fillId="0" borderId="0" xfId="5" applyNumberFormat="1" applyFont="1"/>
    <xf numFmtId="0" fontId="7" fillId="0" borderId="0" xfId="2" applyFont="1" applyFill="1"/>
    <xf numFmtId="0" fontId="10" fillId="0" borderId="0" xfId="2" applyFont="1" applyFill="1" applyAlignment="1">
      <alignment horizontal="center" vertical="top" wrapText="1"/>
    </xf>
    <xf numFmtId="0" fontId="7" fillId="0" borderId="0" xfId="2" applyFont="1" applyFill="1" applyBorder="1" applyAlignment="1">
      <alignment horizontal="left" wrapText="1"/>
    </xf>
    <xf numFmtId="0" fontId="7" fillId="0" borderId="0" xfId="2" applyFont="1" applyBorder="1" applyAlignment="1"/>
    <xf numFmtId="0" fontId="10" fillId="0" borderId="1" xfId="2" applyNumberFormat="1" applyFont="1" applyFill="1" applyBorder="1" applyAlignment="1">
      <alignment horizontal="center" vertical="top" wrapText="1"/>
    </xf>
    <xf numFmtId="0" fontId="10" fillId="0" borderId="1" xfId="2" applyFont="1" applyFill="1" applyBorder="1" applyAlignment="1">
      <alignment horizontal="center" vertical="center" wrapText="1"/>
    </xf>
    <xf numFmtId="0"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10" fillId="0" borderId="1" xfId="2" applyFont="1" applyBorder="1" applyAlignment="1">
      <alignment horizontal="center" vertical="center" wrapText="1"/>
    </xf>
    <xf numFmtId="0" fontId="10" fillId="0" borderId="1" xfId="2" applyNumberFormat="1" applyFont="1" applyFill="1" applyBorder="1" applyAlignment="1">
      <alignment horizontal="center" vertical="center" wrapText="1"/>
    </xf>
    <xf numFmtId="10" fontId="10" fillId="0" borderId="1" xfId="2" applyNumberFormat="1" applyFont="1" applyFill="1" applyBorder="1" applyAlignment="1">
      <alignment horizontal="center" vertical="center" wrapText="1"/>
    </xf>
    <xf numFmtId="0" fontId="7" fillId="0" borderId="1" xfId="2" applyFont="1" applyFill="1" applyBorder="1" applyAlignment="1">
      <alignment horizontal="center" vertical="center"/>
    </xf>
    <xf numFmtId="0" fontId="7" fillId="0" borderId="1" xfId="2" applyNumberFormat="1" applyFont="1" applyBorder="1" applyAlignment="1">
      <alignment horizontal="center" vertical="top" wrapText="1"/>
    </xf>
    <xf numFmtId="0" fontId="7" fillId="0" borderId="1" xfId="2" applyFont="1" applyBorder="1" applyAlignment="1">
      <alignment vertical="top" wrapText="1"/>
    </xf>
    <xf numFmtId="0" fontId="7" fillId="0" borderId="1" xfId="2" applyNumberFormat="1" applyFont="1" applyFill="1" applyBorder="1" applyAlignment="1">
      <alignment horizontal="center" vertical="center" wrapText="1"/>
    </xf>
    <xf numFmtId="10" fontId="7" fillId="0" borderId="1" xfId="2" applyNumberFormat="1" applyFont="1" applyFill="1" applyBorder="1" applyAlignment="1">
      <alignment horizontal="center" vertical="center" wrapText="1"/>
    </xf>
    <xf numFmtId="0" fontId="7" fillId="0" borderId="1" xfId="2" applyFont="1" applyBorder="1" applyAlignment="1">
      <alignment horizontal="justify" vertical="top" wrapText="1"/>
    </xf>
    <xf numFmtId="0" fontId="7" fillId="0" borderId="0" xfId="2" applyFont="1" applyFill="1" applyAlignment="1">
      <alignment vertical="top" wrapText="1"/>
    </xf>
    <xf numFmtId="0" fontId="16" fillId="0" borderId="1" xfId="0" applyFont="1" applyFill="1" applyBorder="1" applyAlignment="1">
      <alignment horizontal="center" vertical="center" wrapText="1"/>
    </xf>
    <xf numFmtId="0" fontId="7" fillId="0" borderId="0" xfId="2" applyFont="1"/>
    <xf numFmtId="0" fontId="15" fillId="0" borderId="0" xfId="2" applyFont="1" applyFill="1" applyAlignment="1">
      <alignment vertical="center"/>
    </xf>
    <xf numFmtId="0" fontId="14" fillId="0" borderId="0" xfId="1" applyFont="1" applyFill="1" applyBorder="1" applyAlignment="1">
      <alignment vertical="center"/>
    </xf>
    <xf numFmtId="0" fontId="8" fillId="0" borderId="0" xfId="2" applyFont="1" applyFill="1" applyAlignment="1"/>
    <xf numFmtId="0" fontId="10" fillId="0" borderId="1" xfId="2" applyFont="1" applyFill="1" applyBorder="1" applyAlignment="1">
      <alignment horizontal="center" vertical="center" textRotation="90" wrapText="1"/>
    </xf>
    <xf numFmtId="0" fontId="10" fillId="2" borderId="1" xfId="2" applyFont="1" applyFill="1" applyBorder="1" applyAlignment="1">
      <alignment horizontal="center" vertical="center" textRotation="90" wrapText="1"/>
    </xf>
    <xf numFmtId="0" fontId="10" fillId="2"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10" fillId="0" borderId="1" xfId="2" applyFont="1" applyFill="1" applyBorder="1" applyAlignment="1">
      <alignment horizontal="left" vertical="center" wrapText="1"/>
    </xf>
    <xf numFmtId="4" fontId="10" fillId="0" borderId="1" xfId="2" applyNumberFormat="1" applyFont="1" applyFill="1" applyBorder="1" applyAlignment="1">
      <alignment horizontal="center" vertical="center" wrapText="1"/>
    </xf>
    <xf numFmtId="4" fontId="10" fillId="2" borderId="1" xfId="2" applyNumberFormat="1" applyFont="1" applyFill="1" applyBorder="1" applyAlignment="1">
      <alignment horizontal="center"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4" fontId="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xf>
    <xf numFmtId="4" fontId="7" fillId="2"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xf>
    <xf numFmtId="0" fontId="7" fillId="2" borderId="1" xfId="2" applyFont="1" applyFill="1" applyBorder="1" applyAlignment="1">
      <alignment horizontal="center" vertical="center" wrapText="1"/>
    </xf>
    <xf numFmtId="0" fontId="7" fillId="0" borderId="1" xfId="2" applyFont="1" applyBorder="1" applyAlignment="1">
      <alignment horizontal="center" vertical="center"/>
    </xf>
    <xf numFmtId="0" fontId="35" fillId="0" borderId="1" xfId="7" applyFont="1" applyFill="1" applyBorder="1" applyAlignment="1">
      <alignment horizontal="left" vertical="center" wrapText="1"/>
    </xf>
    <xf numFmtId="169" fontId="7" fillId="0" borderId="1" xfId="2" applyNumberFormat="1" applyFont="1" applyFill="1" applyBorder="1" applyAlignment="1">
      <alignment horizontal="center" vertical="center" wrapText="1"/>
    </xf>
    <xf numFmtId="169" fontId="7" fillId="0" borderId="1" xfId="2" applyNumberFormat="1" applyFont="1" applyFill="1" applyBorder="1" applyAlignment="1">
      <alignment horizontal="center" vertical="center"/>
    </xf>
    <xf numFmtId="169" fontId="7" fillId="2" borderId="1" xfId="2" applyNumberFormat="1" applyFont="1" applyFill="1" applyBorder="1" applyAlignment="1">
      <alignment horizontal="center" vertical="center" wrapText="1"/>
    </xf>
    <xf numFmtId="0" fontId="37" fillId="0" borderId="1" xfId="7" applyFont="1" applyFill="1" applyBorder="1" applyAlignment="1">
      <alignment horizontal="left" vertical="center" wrapText="1"/>
    </xf>
    <xf numFmtId="2"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xf>
    <xf numFmtId="1" fontId="10" fillId="0" borderId="1" xfId="2" applyNumberFormat="1" applyFont="1" applyFill="1" applyBorder="1" applyAlignment="1">
      <alignment horizontal="center" vertical="center" wrapText="1"/>
    </xf>
    <xf numFmtId="1" fontId="7" fillId="0" borderId="1" xfId="2" applyNumberFormat="1" applyFont="1" applyFill="1" applyBorder="1" applyAlignment="1">
      <alignment horizontal="center" vertical="center" wrapText="1"/>
    </xf>
    <xf numFmtId="0" fontId="16" fillId="0" borderId="0" xfId="4" applyFont="1"/>
    <xf numFmtId="0" fontId="18" fillId="0" borderId="1" xfId="4" applyFont="1" applyFill="1" applyBorder="1" applyAlignment="1">
      <alignment horizontal="center" vertical="center" wrapText="1"/>
    </xf>
    <xf numFmtId="0" fontId="18" fillId="0" borderId="1" xfId="4" applyFont="1" applyFill="1" applyBorder="1" applyAlignment="1">
      <alignment horizontal="center" vertical="center"/>
    </xf>
    <xf numFmtId="0" fontId="13" fillId="0" borderId="1" xfId="4" applyFont="1" applyBorder="1" applyAlignment="1">
      <alignment horizontal="center" vertical="center"/>
    </xf>
    <xf numFmtId="0" fontId="22" fillId="0" borderId="0" xfId="2" applyFont="1" applyFill="1"/>
    <xf numFmtId="0" fontId="7" fillId="0" borderId="0" xfId="2" applyFont="1" applyFill="1" applyAlignment="1">
      <alignment horizontal="right"/>
    </xf>
    <xf numFmtId="0" fontId="33" fillId="0" borderId="0" xfId="2" applyFont="1" applyFill="1" applyAlignment="1">
      <alignment horizontal="center"/>
    </xf>
    <xf numFmtId="2" fontId="38" fillId="0" borderId="0" xfId="2" applyNumberFormat="1" applyFont="1" applyFill="1" applyAlignment="1">
      <alignment horizontal="right" vertical="top" wrapText="1"/>
    </xf>
    <xf numFmtId="0" fontId="22" fillId="0" borderId="0" xfId="2" applyFont="1" applyFill="1" applyAlignment="1">
      <alignment horizontal="right"/>
    </xf>
    <xf numFmtId="0" fontId="23" fillId="0" borderId="27" xfId="2" applyFont="1" applyFill="1" applyBorder="1" applyAlignment="1">
      <alignment horizontal="justify" vertical="top"/>
    </xf>
    <xf numFmtId="0" fontId="22" fillId="0" borderId="27" xfId="2" applyFont="1" applyFill="1" applyBorder="1" applyAlignment="1">
      <alignment horizontal="center" vertical="center" wrapText="1"/>
    </xf>
    <xf numFmtId="0" fontId="23" fillId="0" borderId="27" xfId="2" applyFont="1" applyFill="1" applyBorder="1" applyAlignment="1">
      <alignment horizontal="justify"/>
    </xf>
    <xf numFmtId="0" fontId="22" fillId="0" borderId="27" xfId="2" applyFont="1" applyFill="1" applyBorder="1" applyAlignment="1">
      <alignment horizontal="center" vertical="center"/>
    </xf>
    <xf numFmtId="0" fontId="22" fillId="0" borderId="28" xfId="2" applyFont="1" applyFill="1" applyBorder="1" applyAlignment="1">
      <alignment horizontal="center" vertical="center"/>
    </xf>
    <xf numFmtId="0" fontId="23" fillId="0" borderId="27" xfId="2" applyFont="1" applyFill="1" applyBorder="1" applyAlignment="1">
      <alignment vertical="top" wrapText="1"/>
    </xf>
    <xf numFmtId="0" fontId="23" fillId="0" borderId="29" xfId="2" applyFont="1" applyFill="1" applyBorder="1" applyAlignment="1">
      <alignment vertical="top" wrapText="1"/>
    </xf>
    <xf numFmtId="0" fontId="22" fillId="0" borderId="30" xfId="2" applyFont="1" applyFill="1" applyBorder="1" applyAlignment="1">
      <alignment horizontal="center" vertical="center" wrapText="1"/>
    </xf>
    <xf numFmtId="0" fontId="23" fillId="0" borderId="29" xfId="2" applyFont="1" applyFill="1" applyBorder="1" applyAlignment="1">
      <alignment horizontal="justify" vertical="top" wrapText="1"/>
    </xf>
    <xf numFmtId="165" fontId="22" fillId="0" borderId="27" xfId="2" applyNumberFormat="1" applyFont="1" applyFill="1" applyBorder="1" applyAlignment="1">
      <alignment horizontal="center" vertical="center" wrapText="1"/>
    </xf>
    <xf numFmtId="0" fontId="22" fillId="0" borderId="27" xfId="2" applyFont="1" applyFill="1" applyBorder="1" applyAlignment="1">
      <alignment horizontal="justify" vertical="top" wrapText="1"/>
    </xf>
    <xf numFmtId="0" fontId="23" fillId="0" borderId="27" xfId="2" applyFont="1" applyFill="1" applyBorder="1" applyAlignment="1">
      <alignment horizontal="justify" vertical="top" wrapText="1"/>
    </xf>
    <xf numFmtId="0" fontId="23" fillId="0" borderId="28" xfId="2" applyFont="1" applyFill="1" applyBorder="1" applyAlignment="1">
      <alignment vertical="top" wrapText="1"/>
    </xf>
    <xf numFmtId="0" fontId="22" fillId="0" borderId="28" xfId="2" applyFont="1" applyFill="1" applyBorder="1" applyAlignment="1">
      <alignment vertical="top" wrapText="1"/>
    </xf>
    <xf numFmtId="0" fontId="22" fillId="0" borderId="31" xfId="2" applyFont="1" applyFill="1" applyBorder="1" applyAlignment="1">
      <alignment vertical="top" wrapText="1"/>
    </xf>
    <xf numFmtId="0" fontId="22" fillId="0" borderId="29" xfId="2" applyFont="1" applyFill="1" applyBorder="1" applyAlignment="1">
      <alignment vertical="top" wrapText="1"/>
    </xf>
    <xf numFmtId="0" fontId="23" fillId="0" borderId="28" xfId="2" applyFont="1" applyFill="1" applyBorder="1" applyAlignment="1">
      <alignment horizontal="left" vertical="center" wrapText="1"/>
    </xf>
    <xf numFmtId="0" fontId="22" fillId="0" borderId="28" xfId="2" applyFont="1" applyFill="1" applyBorder="1" applyAlignment="1">
      <alignment horizontal="center" vertical="center" wrapText="1"/>
    </xf>
    <xf numFmtId="0" fontId="22" fillId="0" borderId="32" xfId="2" applyFont="1" applyFill="1" applyBorder="1" applyAlignment="1">
      <alignment horizontal="center" vertical="center" wrapText="1"/>
    </xf>
    <xf numFmtId="0" fontId="22" fillId="0" borderId="33" xfId="2" applyFont="1" applyFill="1" applyBorder="1" applyAlignment="1">
      <alignment horizontal="center" vertical="center" wrapText="1"/>
    </xf>
    <xf numFmtId="0" fontId="23" fillId="0" borderId="28" xfId="2" applyFont="1" applyFill="1" applyBorder="1" applyAlignment="1">
      <alignment horizontal="center" vertical="center" wrapText="1"/>
    </xf>
    <xf numFmtId="0" fontId="22" fillId="0" borderId="29" xfId="2" applyFont="1" applyFill="1" applyBorder="1"/>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7" fillId="0" borderId="2" xfId="2" applyFont="1" applyFill="1" applyBorder="1" applyAlignment="1">
      <alignment horizontal="left" vertical="center" wrapText="1"/>
    </xf>
    <xf numFmtId="170" fontId="7" fillId="0" borderId="2" xfId="2" applyNumberFormat="1" applyFont="1" applyFill="1" applyBorder="1" applyAlignment="1">
      <alignment horizontal="center" vertical="center" wrapText="1"/>
    </xf>
    <xf numFmtId="170" fontId="18" fillId="0" borderId="1" xfId="1" applyNumberFormat="1" applyFont="1" applyBorder="1" applyAlignment="1">
      <alignment horizontal="center" vertical="center"/>
    </xf>
    <xf numFmtId="171" fontId="13" fillId="0" borderId="1" xfId="1" applyNumberFormat="1" applyFont="1" applyBorder="1" applyAlignment="1">
      <alignment horizontal="center" vertical="center"/>
    </xf>
    <xf numFmtId="0" fontId="40" fillId="0" borderId="1"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9" xfId="0" applyFont="1" applyBorder="1" applyAlignment="1">
      <alignment horizontal="center" vertical="center" wrapText="1"/>
    </xf>
    <xf numFmtId="169" fontId="40" fillId="0" borderId="9" xfId="0" applyNumberFormat="1" applyFont="1" applyBorder="1" applyAlignment="1">
      <alignment horizontal="center" vertical="center" wrapText="1"/>
    </xf>
    <xf numFmtId="4" fontId="40" fillId="0" borderId="12" xfId="0" applyNumberFormat="1" applyFont="1" applyBorder="1" applyAlignment="1">
      <alignment horizontal="center" vertical="center" wrapText="1"/>
    </xf>
    <xf numFmtId="0" fontId="41" fillId="0" borderId="12" xfId="8" applyBorder="1" applyAlignment="1">
      <alignment horizontal="center" vertical="center" wrapText="1"/>
    </xf>
    <xf numFmtId="49" fontId="40" fillId="0" borderId="12" xfId="0" applyNumberFormat="1" applyFont="1" applyBorder="1" applyAlignment="1">
      <alignment horizontal="center" vertical="center" wrapText="1"/>
    </xf>
    <xf numFmtId="14" fontId="40" fillId="0" borderId="12" xfId="0" applyNumberFormat="1" applyFont="1" applyBorder="1" applyAlignment="1">
      <alignment horizontal="center" vertical="center" wrapText="1"/>
    </xf>
    <xf numFmtId="0" fontId="16" fillId="0" borderId="1" xfId="4" applyFont="1" applyBorder="1" applyAlignment="1">
      <alignment horizontal="center" vertical="center" wrapText="1"/>
    </xf>
    <xf numFmtId="4" fontId="40" fillId="0" borderId="9" xfId="0" applyNumberFormat="1" applyFont="1" applyBorder="1" applyAlignment="1">
      <alignment horizontal="center" vertical="center" wrapText="1"/>
    </xf>
    <xf numFmtId="14" fontId="40" fillId="0" borderId="9" xfId="0" applyNumberFormat="1" applyFont="1" applyBorder="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center" vertical="center"/>
    </xf>
    <xf numFmtId="0" fontId="11" fillId="0" borderId="0" xfId="1" applyFont="1" applyAlignment="1">
      <alignment horizontal="center" vertical="center" wrapText="1"/>
    </xf>
    <xf numFmtId="0" fontId="11" fillId="0" borderId="0" xfId="1" applyFont="1" applyAlignment="1">
      <alignment horizontal="center" vertical="center"/>
    </xf>
    <xf numFmtId="164" fontId="10" fillId="0" borderId="0" xfId="0" applyNumberFormat="1" applyFont="1" applyFill="1" applyAlignment="1">
      <alignment horizontal="center" vertical="center"/>
    </xf>
    <xf numFmtId="0" fontId="12" fillId="0" borderId="0" xfId="1" applyFont="1" applyAlignment="1">
      <alignment horizontal="center" vertical="center"/>
    </xf>
    <xf numFmtId="4" fontId="12" fillId="0" borderId="0" xfId="1" applyNumberFormat="1" applyFont="1" applyAlignment="1">
      <alignment horizontal="center" vertical="center"/>
    </xf>
    <xf numFmtId="0" fontId="13" fillId="0" borderId="1" xfId="1" applyFont="1" applyBorder="1" applyAlignment="1">
      <alignment horizontal="center" vertical="center" wrapText="1"/>
    </xf>
    <xf numFmtId="0" fontId="13" fillId="0" borderId="3" xfId="1" applyFont="1" applyBorder="1" applyAlignment="1">
      <alignment vertical="center"/>
    </xf>
    <xf numFmtId="0" fontId="13" fillId="0" borderId="4" xfId="1" applyFont="1" applyBorder="1" applyAlignment="1">
      <alignment horizontal="center" vertical="center" wrapText="1"/>
    </xf>
    <xf numFmtId="0" fontId="13" fillId="0" borderId="5" xfId="1" applyFont="1" applyBorder="1" applyAlignment="1">
      <alignment horizontal="center" vertical="center" wrapText="1"/>
    </xf>
    <xf numFmtId="0" fontId="18" fillId="0" borderId="0" xfId="1" applyFont="1" applyAlignment="1">
      <alignment horizontal="center" vertical="center"/>
    </xf>
    <xf numFmtId="0" fontId="13" fillId="0" borderId="0" xfId="1" applyFont="1" applyFill="1" applyBorder="1" applyAlignment="1">
      <alignment horizontal="center" vertical="center"/>
    </xf>
    <xf numFmtId="49" fontId="7" fillId="0" borderId="0" xfId="3" applyNumberFormat="1" applyFont="1" applyBorder="1" applyAlignment="1">
      <alignment horizontal="left" vertical="top"/>
    </xf>
    <xf numFmtId="0" fontId="7" fillId="0" borderId="3" xfId="3" applyFont="1" applyBorder="1" applyAlignment="1">
      <alignment horizontal="left" vertical="center"/>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7" fillId="0" borderId="1" xfId="3" applyFont="1" applyFill="1" applyBorder="1" applyAlignment="1">
      <alignment horizontal="center" vertical="center" wrapText="1"/>
    </xf>
    <xf numFmtId="0" fontId="14" fillId="0" borderId="0" xfId="1" applyFont="1" applyAlignment="1">
      <alignment horizontal="center" vertical="center"/>
    </xf>
    <xf numFmtId="0" fontId="14" fillId="0" borderId="0" xfId="1" applyFont="1" applyFill="1" applyBorder="1" applyAlignment="1">
      <alignment horizontal="center" vertical="center"/>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12" xfId="3" applyFont="1" applyBorder="1" applyAlignment="1">
      <alignment horizontal="center" vertical="center" wrapText="1"/>
    </xf>
    <xf numFmtId="0" fontId="7" fillId="0" borderId="4" xfId="3" applyFont="1" applyBorder="1" applyAlignment="1">
      <alignment horizontal="center" vertical="center" wrapText="1"/>
    </xf>
    <xf numFmtId="0" fontId="7" fillId="0" borderId="5" xfId="3" applyFont="1" applyBorder="1" applyAlignment="1">
      <alignment horizontal="center" vertical="center" wrapText="1"/>
    </xf>
    <xf numFmtId="0" fontId="15" fillId="0" borderId="0" xfId="1" applyFont="1" applyAlignment="1">
      <alignment horizontal="center" vertical="center"/>
    </xf>
    <xf numFmtId="0" fontId="7" fillId="0" borderId="10" xfId="3" applyFont="1" applyBorder="1" applyAlignment="1">
      <alignment horizontal="center" vertical="center" wrapText="1"/>
    </xf>
    <xf numFmtId="0" fontId="7" fillId="0" borderId="2" xfId="3" applyFont="1" applyBorder="1" applyAlignment="1">
      <alignment horizontal="center" vertical="center" wrapText="1"/>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0" fontId="18" fillId="0" borderId="0" xfId="1" applyNumberFormat="1" applyFont="1" applyAlignment="1">
      <alignment horizontal="center" vertical="center"/>
    </xf>
    <xf numFmtId="0" fontId="12" fillId="0" borderId="0" xfId="1" applyFont="1" applyAlignment="1">
      <alignment horizont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xf>
    <xf numFmtId="0" fontId="16" fillId="0" borderId="0" xfId="4" applyFont="1" applyFill="1" applyAlignment="1">
      <alignment horizontal="center"/>
    </xf>
    <xf numFmtId="0" fontId="11" fillId="0" borderId="0" xfId="4" applyFont="1" applyFill="1" applyAlignment="1">
      <alignment horizontal="center"/>
    </xf>
    <xf numFmtId="0" fontId="13" fillId="0" borderId="2"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9" xfId="1" applyFont="1" applyBorder="1" applyAlignment="1">
      <alignment horizontal="center" vertical="center" wrapText="1"/>
    </xf>
    <xf numFmtId="0" fontId="21" fillId="0" borderId="20" xfId="5" applyFont="1" applyBorder="1" applyAlignment="1">
      <alignment vertical="center" wrapText="1"/>
    </xf>
    <xf numFmtId="0" fontId="21" fillId="0" borderId="8" xfId="5" applyFont="1" applyBorder="1" applyAlignment="1">
      <alignment vertical="center" wrapText="1"/>
    </xf>
    <xf numFmtId="0" fontId="21" fillId="0" borderId="9" xfId="5" applyFont="1" applyBorder="1" applyAlignment="1">
      <alignment vertical="center" wrapText="1"/>
    </xf>
    <xf numFmtId="0" fontId="21" fillId="0" borderId="20" xfId="5" applyFont="1" applyBorder="1" applyAlignment="1">
      <alignment horizontal="left" vertical="top"/>
    </xf>
    <xf numFmtId="0" fontId="21" fillId="0" borderId="8" xfId="5" applyFont="1" applyBorder="1" applyAlignment="1">
      <alignment horizontal="left" vertical="top"/>
    </xf>
    <xf numFmtId="0" fontId="21" fillId="0" borderId="9" xfId="5" applyFont="1" applyBorder="1" applyAlignment="1">
      <alignment horizontal="left" vertical="top"/>
    </xf>
    <xf numFmtId="0" fontId="21" fillId="0" borderId="20" xfId="5" applyFont="1" applyBorder="1" applyAlignment="1">
      <alignment vertical="center"/>
    </xf>
    <xf numFmtId="0" fontId="21" fillId="0" borderId="8" xfId="5" applyFont="1" applyBorder="1" applyAlignment="1">
      <alignment vertical="center"/>
    </xf>
    <xf numFmtId="0" fontId="21" fillId="0" borderId="9" xfId="5" applyFont="1" applyBorder="1" applyAlignment="1">
      <alignment vertical="center"/>
    </xf>
    <xf numFmtId="2" fontId="21" fillId="0" borderId="2" xfId="5" applyNumberFormat="1" applyFont="1" applyFill="1" applyBorder="1" applyAlignment="1">
      <alignment horizontal="center" vertical="center"/>
    </xf>
    <xf numFmtId="2" fontId="21" fillId="0" borderId="9" xfId="5" applyNumberFormat="1" applyFont="1" applyFill="1" applyBorder="1" applyAlignment="1">
      <alignment horizontal="center" vertical="center"/>
    </xf>
    <xf numFmtId="0" fontId="21" fillId="0" borderId="2" xfId="5" applyFont="1" applyFill="1" applyBorder="1" applyAlignment="1">
      <alignment horizontal="center"/>
    </xf>
    <xf numFmtId="0" fontId="21" fillId="0" borderId="9" xfId="5" applyFont="1" applyFill="1" applyBorder="1" applyAlignment="1">
      <alignment horizontal="center"/>
    </xf>
    <xf numFmtId="0" fontId="19" fillId="0" borderId="20" xfId="5" applyFont="1" applyBorder="1" applyAlignment="1">
      <alignment vertical="center"/>
    </xf>
    <xf numFmtId="0" fontId="19" fillId="0" borderId="8" xfId="5" applyFont="1" applyBorder="1" applyAlignment="1">
      <alignment vertical="center"/>
    </xf>
    <xf numFmtId="0" fontId="19" fillId="0" borderId="9" xfId="5" applyFont="1" applyBorder="1" applyAlignment="1">
      <alignment vertical="center"/>
    </xf>
    <xf numFmtId="2" fontId="19" fillId="0" borderId="2" xfId="5" applyNumberFormat="1" applyFont="1" applyFill="1" applyBorder="1" applyAlignment="1">
      <alignment horizontal="center" vertical="center"/>
    </xf>
    <xf numFmtId="2" fontId="19" fillId="0" borderId="9" xfId="5" applyNumberFormat="1" applyFont="1" applyFill="1" applyBorder="1" applyAlignment="1">
      <alignment horizontal="center" vertical="center"/>
    </xf>
    <xf numFmtId="0" fontId="19" fillId="0" borderId="2" xfId="5" applyFont="1" applyFill="1" applyBorder="1" applyAlignment="1">
      <alignment horizontal="center"/>
    </xf>
    <xf numFmtId="0" fontId="19" fillId="0" borderId="9" xfId="5" applyFont="1" applyFill="1" applyBorder="1" applyAlignment="1">
      <alignment horizontal="center"/>
    </xf>
    <xf numFmtId="2" fontId="21" fillId="0" borderId="24" xfId="5" applyNumberFormat="1" applyFont="1" applyFill="1" applyBorder="1" applyAlignment="1">
      <alignment horizontal="center" vertical="center"/>
    </xf>
    <xf numFmtId="2" fontId="21" fillId="0" borderId="23" xfId="5" applyNumberFormat="1" applyFont="1" applyFill="1" applyBorder="1" applyAlignment="1">
      <alignment horizontal="center" vertical="center"/>
    </xf>
    <xf numFmtId="0" fontId="21" fillId="0" borderId="24" xfId="5" applyFont="1" applyFill="1" applyBorder="1" applyAlignment="1">
      <alignment horizontal="center"/>
    </xf>
    <xf numFmtId="0" fontId="21" fillId="0" borderId="23" xfId="5" applyFont="1" applyFill="1" applyBorder="1" applyAlignment="1">
      <alignment horizontal="center"/>
    </xf>
    <xf numFmtId="0" fontId="21" fillId="0" borderId="17" xfId="5" applyFont="1" applyBorder="1" applyAlignment="1">
      <alignment horizontal="left" vertical="center"/>
    </xf>
    <xf numFmtId="0" fontId="21" fillId="0" borderId="18" xfId="5" applyFont="1" applyBorder="1" applyAlignment="1">
      <alignment horizontal="left" vertical="center"/>
    </xf>
    <xf numFmtId="0" fontId="21" fillId="0" borderId="19" xfId="5" applyFont="1" applyBorder="1" applyAlignment="1">
      <alignment horizontal="left" vertical="center"/>
    </xf>
    <xf numFmtId="2" fontId="19" fillId="0" borderId="25" xfId="5" applyNumberFormat="1" applyFont="1" applyBorder="1" applyAlignment="1">
      <alignment horizontal="center" vertical="center"/>
    </xf>
    <xf numFmtId="2" fontId="19" fillId="0" borderId="19" xfId="5" applyNumberFormat="1" applyFont="1" applyBorder="1" applyAlignment="1">
      <alignment horizontal="center" vertical="center"/>
    </xf>
    <xf numFmtId="0" fontId="19" fillId="0" borderId="25" xfId="5" applyFont="1" applyBorder="1" applyAlignment="1">
      <alignment horizontal="center" vertical="center"/>
    </xf>
    <xf numFmtId="0" fontId="19" fillId="0" borderId="19" xfId="5" applyFont="1" applyBorder="1" applyAlignment="1">
      <alignment horizontal="center" vertical="center"/>
    </xf>
    <xf numFmtId="0" fontId="19" fillId="0" borderId="2" xfId="5" applyFont="1" applyFill="1" applyBorder="1" applyAlignment="1">
      <alignment horizontal="center" vertical="center"/>
    </xf>
    <xf numFmtId="0" fontId="19" fillId="0" borderId="9" xfId="5" applyFont="1" applyFill="1" applyBorder="1" applyAlignment="1">
      <alignment horizontal="center" vertical="center"/>
    </xf>
    <xf numFmtId="0" fontId="21" fillId="0" borderId="21" xfId="5" applyFont="1" applyBorder="1" applyAlignment="1">
      <alignment vertical="center"/>
    </xf>
    <xf numFmtId="0" fontId="21" fillId="0" borderId="22" xfId="5" applyFont="1" applyBorder="1" applyAlignment="1">
      <alignment vertical="center"/>
    </xf>
    <xf numFmtId="0" fontId="21" fillId="0" borderId="23" xfId="5" applyFont="1" applyBorder="1" applyAlignment="1">
      <alignment vertical="center"/>
    </xf>
    <xf numFmtId="0" fontId="21" fillId="0" borderId="24" xfId="5" applyFont="1" applyFill="1" applyBorder="1" applyAlignment="1">
      <alignment horizontal="center" vertical="center"/>
    </xf>
    <xf numFmtId="0" fontId="21" fillId="0" borderId="23" xfId="5" applyFont="1" applyFill="1" applyBorder="1" applyAlignment="1">
      <alignment horizontal="center" vertical="center"/>
    </xf>
    <xf numFmtId="0" fontId="21" fillId="0" borderId="2" xfId="5" applyFont="1" applyFill="1" applyBorder="1" applyAlignment="1">
      <alignment horizontal="center" vertical="center"/>
    </xf>
    <xf numFmtId="0" fontId="21" fillId="0" borderId="9" xfId="5" applyFont="1" applyFill="1" applyBorder="1" applyAlignment="1">
      <alignment horizontal="center" vertical="center"/>
    </xf>
    <xf numFmtId="0" fontId="19" fillId="0" borderId="21" xfId="5" applyFont="1" applyBorder="1" applyAlignment="1">
      <alignment vertical="center"/>
    </xf>
    <xf numFmtId="0" fontId="19" fillId="0" borderId="22" xfId="5" applyFont="1" applyBorder="1" applyAlignment="1">
      <alignment vertical="center"/>
    </xf>
    <xf numFmtId="0" fontId="19" fillId="0" borderId="23" xfId="5" applyFont="1" applyBorder="1" applyAlignment="1">
      <alignment vertical="center"/>
    </xf>
    <xf numFmtId="2" fontId="19" fillId="0" borderId="24" xfId="5" applyNumberFormat="1" applyFont="1" applyFill="1" applyBorder="1" applyAlignment="1">
      <alignment horizontal="center" vertical="center"/>
    </xf>
    <xf numFmtId="2" fontId="19" fillId="0" borderId="23" xfId="5" applyNumberFormat="1" applyFont="1" applyFill="1" applyBorder="1" applyAlignment="1">
      <alignment horizontal="center" vertical="center"/>
    </xf>
    <xf numFmtId="0" fontId="19" fillId="0" borderId="24" xfId="5" applyFont="1" applyFill="1" applyBorder="1" applyAlignment="1">
      <alignment horizontal="center" vertical="center"/>
    </xf>
    <xf numFmtId="0" fontId="19" fillId="0" borderId="23" xfId="5" applyFont="1" applyFill="1" applyBorder="1" applyAlignment="1">
      <alignment horizontal="center" vertical="center"/>
    </xf>
    <xf numFmtId="0" fontId="19" fillId="0" borderId="17" xfId="5" applyFont="1" applyBorder="1" applyAlignment="1">
      <alignment horizontal="left" vertical="center"/>
    </xf>
    <xf numFmtId="0" fontId="19" fillId="0" borderId="18" xfId="5" applyFont="1" applyBorder="1" applyAlignment="1">
      <alignment horizontal="left" vertical="center"/>
    </xf>
    <xf numFmtId="0" fontId="19" fillId="0" borderId="19" xfId="5" applyFont="1" applyBorder="1" applyAlignment="1">
      <alignment horizontal="left" vertical="center"/>
    </xf>
    <xf numFmtId="2" fontId="19" fillId="0" borderId="25" xfId="5" applyNumberFormat="1" applyFont="1" applyFill="1" applyBorder="1" applyAlignment="1">
      <alignment horizontal="center" vertical="center"/>
    </xf>
    <xf numFmtId="2" fontId="19" fillId="0" borderId="19" xfId="5" applyNumberFormat="1" applyFont="1" applyFill="1" applyBorder="1" applyAlignment="1">
      <alignment horizontal="center" vertical="center"/>
    </xf>
    <xf numFmtId="0" fontId="19" fillId="0" borderId="17" xfId="5" applyFont="1" applyBorder="1" applyAlignment="1">
      <alignment vertical="center"/>
    </xf>
    <xf numFmtId="0" fontId="19" fillId="0" borderId="18" xfId="5" applyFont="1" applyBorder="1" applyAlignment="1">
      <alignment vertical="center"/>
    </xf>
    <xf numFmtId="0" fontId="19" fillId="0" borderId="19" xfId="5" applyFont="1" applyBorder="1" applyAlignment="1">
      <alignment vertical="center"/>
    </xf>
    <xf numFmtId="0" fontId="19" fillId="0" borderId="2" xfId="5" applyFont="1" applyBorder="1" applyAlignment="1">
      <alignment horizontal="center" vertical="center"/>
    </xf>
    <xf numFmtId="0" fontId="19" fillId="0" borderId="8" xfId="5" applyFont="1" applyBorder="1" applyAlignment="1">
      <alignment horizontal="center" vertical="center"/>
    </xf>
    <xf numFmtId="0" fontId="19" fillId="0" borderId="9" xfId="5" applyFont="1" applyBorder="1" applyAlignment="1">
      <alignment horizontal="center" vertical="center"/>
    </xf>
    <xf numFmtId="0" fontId="19" fillId="0" borderId="2" xfId="5" applyFont="1" applyBorder="1" applyAlignment="1">
      <alignment horizontal="center" vertical="center" wrapText="1"/>
    </xf>
    <xf numFmtId="0" fontId="19" fillId="0" borderId="8" xfId="5" applyFont="1" applyBorder="1" applyAlignment="1">
      <alignment horizontal="center" vertical="center" wrapText="1"/>
    </xf>
    <xf numFmtId="0" fontId="19" fillId="0" borderId="9" xfId="5" applyFont="1" applyBorder="1" applyAlignment="1">
      <alignment horizontal="center" vertical="center" wrapText="1"/>
    </xf>
    <xf numFmtId="0" fontId="21" fillId="0" borderId="3" xfId="5" applyFont="1" applyBorder="1" applyAlignment="1">
      <alignment horizontal="center"/>
    </xf>
    <xf numFmtId="0" fontId="19" fillId="0" borderId="3" xfId="5" applyFont="1" applyFill="1" applyBorder="1" applyAlignment="1"/>
    <xf numFmtId="0" fontId="21" fillId="0" borderId="13" xfId="5" applyFont="1" applyBorder="1" applyAlignment="1">
      <alignment horizontal="center" vertical="center"/>
    </xf>
    <xf numFmtId="2" fontId="21" fillId="0" borderId="13" xfId="5" applyNumberFormat="1" applyFont="1" applyBorder="1" applyAlignment="1">
      <alignment horizontal="center" vertical="center"/>
    </xf>
    <xf numFmtId="0" fontId="10" fillId="0" borderId="1" xfId="0" applyFont="1" applyFill="1" applyBorder="1" applyAlignment="1">
      <alignment horizontal="center" vertical="center" wrapText="1"/>
    </xf>
    <xf numFmtId="0" fontId="10" fillId="0" borderId="5" xfId="2" applyFont="1" applyFill="1" applyBorder="1" applyAlignment="1">
      <alignment horizontal="center" vertical="center" wrapText="1"/>
    </xf>
    <xf numFmtId="0" fontId="10" fillId="0" borderId="11" xfId="2" applyFont="1" applyFill="1" applyBorder="1" applyAlignment="1">
      <alignment horizontal="center" vertical="center" wrapText="1"/>
    </xf>
    <xf numFmtId="0" fontId="10" fillId="0" borderId="12"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center" vertical="center"/>
    </xf>
    <xf numFmtId="0" fontId="10" fillId="0" borderId="1" xfId="2" applyNumberFormat="1" applyFont="1" applyFill="1" applyBorder="1" applyAlignment="1">
      <alignment horizontal="center" vertical="center" wrapText="1"/>
    </xf>
    <xf numFmtId="0" fontId="10" fillId="0" borderId="4" xfId="2" applyNumberFormat="1" applyFont="1" applyFill="1" applyBorder="1" applyAlignment="1">
      <alignment horizontal="center" vertical="center" wrapText="1"/>
    </xf>
    <xf numFmtId="0" fontId="10" fillId="0" borderId="10" xfId="2" applyNumberFormat="1" applyFont="1" applyFill="1" applyBorder="1" applyAlignment="1">
      <alignment horizontal="center" vertical="center" wrapText="1"/>
    </xf>
    <xf numFmtId="0" fontId="10" fillId="0" borderId="5" xfId="2" applyNumberFormat="1" applyFont="1" applyFill="1" applyBorder="1" applyAlignment="1">
      <alignment horizontal="center" vertical="center" wrapText="1"/>
    </xf>
    <xf numFmtId="0" fontId="33" fillId="0" borderId="0" xfId="2" applyFont="1" applyFill="1" applyAlignment="1">
      <alignment horizontal="center" vertical="top" wrapText="1"/>
    </xf>
    <xf numFmtId="0" fontId="10" fillId="0" borderId="1" xfId="6" applyFont="1" applyFill="1" applyBorder="1" applyAlignment="1">
      <alignment horizontal="center" vertical="center"/>
    </xf>
    <xf numFmtId="0" fontId="10" fillId="0" borderId="1" xfId="6" applyFont="1" applyFill="1" applyBorder="1" applyAlignment="1">
      <alignment horizontal="center" vertical="center" wrapText="1"/>
    </xf>
    <xf numFmtId="0" fontId="7" fillId="0" borderId="0" xfId="2" applyFont="1" applyFill="1" applyAlignment="1">
      <alignment horizontal="center"/>
    </xf>
    <xf numFmtId="0" fontId="33" fillId="0" borderId="0" xfId="2" applyFont="1" applyFill="1" applyAlignment="1">
      <alignment horizontal="center"/>
    </xf>
    <xf numFmtId="0" fontId="10" fillId="0" borderId="1" xfId="2" applyFont="1" applyBorder="1" applyAlignment="1">
      <alignment horizontal="center" vertical="center"/>
    </xf>
    <xf numFmtId="0" fontId="18" fillId="0" borderId="1" xfId="4" applyFont="1" applyFill="1" applyBorder="1" applyAlignment="1">
      <alignment horizontal="center" vertical="center" wrapText="1"/>
    </xf>
    <xf numFmtId="0" fontId="18" fillId="0" borderId="4" xfId="4" applyFont="1" applyFill="1" applyBorder="1" applyAlignment="1">
      <alignment horizontal="center" vertical="center" textRotation="90" wrapText="1"/>
    </xf>
    <xf numFmtId="0" fontId="18" fillId="0" borderId="5" xfId="4" applyFont="1" applyFill="1" applyBorder="1" applyAlignment="1">
      <alignment horizontal="center" vertical="center" textRotation="90" wrapText="1"/>
    </xf>
    <xf numFmtId="0" fontId="37" fillId="0" borderId="4" xfId="7" applyFont="1" applyFill="1" applyBorder="1" applyAlignment="1">
      <alignment horizontal="center" vertical="center" textRotation="90" wrapText="1"/>
    </xf>
    <xf numFmtId="0" fontId="37" fillId="0" borderId="5" xfId="7" applyFont="1" applyFill="1" applyBorder="1" applyAlignment="1">
      <alignment horizontal="center" vertical="center" textRotation="90" wrapText="1"/>
    </xf>
    <xf numFmtId="0" fontId="10" fillId="0" borderId="4" xfId="2" applyFont="1" applyFill="1" applyBorder="1" applyAlignment="1">
      <alignment horizontal="center" vertical="center" textRotation="90" wrapText="1"/>
    </xf>
    <xf numFmtId="0" fontId="10" fillId="0" borderId="5" xfId="2" applyFont="1" applyFill="1" applyBorder="1" applyAlignment="1">
      <alignment horizontal="center" vertical="center" textRotation="90" wrapText="1"/>
    </xf>
    <xf numFmtId="0" fontId="18" fillId="0" borderId="4" xfId="4" applyFont="1" applyFill="1" applyBorder="1" applyAlignment="1">
      <alignment horizontal="center" vertical="center"/>
    </xf>
    <xf numFmtId="0" fontId="18" fillId="0" borderId="5" xfId="4" applyFont="1" applyFill="1" applyBorder="1" applyAlignment="1">
      <alignment horizontal="center" vertical="center"/>
    </xf>
    <xf numFmtId="0" fontId="10" fillId="0" borderId="4" xfId="4" applyFont="1" applyFill="1" applyBorder="1" applyAlignment="1" applyProtection="1">
      <alignment horizontal="center" vertical="center" wrapText="1"/>
    </xf>
    <xf numFmtId="0" fontId="10" fillId="0" borderId="5" xfId="4" applyFont="1" applyFill="1" applyBorder="1" applyAlignment="1" applyProtection="1">
      <alignment horizontal="center" vertical="center" wrapText="1"/>
    </xf>
    <xf numFmtId="0" fontId="18" fillId="0" borderId="4" xfId="4" applyFont="1" applyFill="1" applyBorder="1" applyAlignment="1">
      <alignment horizontal="center" vertical="center" wrapText="1"/>
    </xf>
    <xf numFmtId="0" fontId="18" fillId="0" borderId="5" xfId="4" applyFont="1" applyFill="1" applyBorder="1" applyAlignment="1">
      <alignment horizontal="center" vertical="center" wrapText="1"/>
    </xf>
    <xf numFmtId="0" fontId="18" fillId="0" borderId="1" xfId="4" applyFont="1" applyFill="1" applyBorder="1" applyAlignment="1">
      <alignment horizontal="center" vertical="center" textRotation="90" wrapText="1"/>
    </xf>
    <xf numFmtId="0" fontId="16" fillId="0" borderId="3" xfId="4" applyFont="1" applyBorder="1" applyAlignment="1">
      <alignment horizontal="center"/>
    </xf>
    <xf numFmtId="0" fontId="11" fillId="0" borderId="0" xfId="4" applyFont="1" applyFill="1" applyBorder="1" applyAlignment="1">
      <alignment horizontal="center"/>
    </xf>
    <xf numFmtId="0" fontId="18" fillId="0" borderId="10" xfId="4" applyFont="1" applyFill="1" applyBorder="1" applyAlignment="1">
      <alignment horizontal="center" vertical="center" wrapText="1"/>
    </xf>
    <xf numFmtId="0" fontId="18" fillId="0" borderId="6" xfId="4" applyFont="1" applyFill="1" applyBorder="1" applyAlignment="1">
      <alignment horizontal="center" vertical="center" wrapText="1"/>
    </xf>
    <xf numFmtId="0" fontId="18" fillId="0" borderId="26" xfId="4" applyFont="1" applyFill="1" applyBorder="1" applyAlignment="1">
      <alignment horizontal="center" vertical="center" wrapText="1"/>
    </xf>
    <xf numFmtId="0" fontId="18" fillId="0" borderId="11" xfId="4" applyFont="1" applyFill="1" applyBorder="1" applyAlignment="1">
      <alignment horizontal="center" vertical="center" wrapText="1"/>
    </xf>
    <xf numFmtId="0" fontId="18" fillId="0" borderId="2" xfId="4" applyFont="1" applyFill="1" applyBorder="1" applyAlignment="1">
      <alignment horizontal="center" vertical="center" wrapText="1"/>
    </xf>
    <xf numFmtId="0" fontId="18" fillId="0" borderId="8" xfId="4" applyFont="1" applyFill="1" applyBorder="1" applyAlignment="1">
      <alignment horizontal="center" vertical="center" wrapText="1"/>
    </xf>
    <xf numFmtId="0" fontId="18" fillId="0" borderId="9" xfId="4" applyFont="1" applyFill="1" applyBorder="1" applyAlignment="1">
      <alignment horizontal="center" vertical="center" wrapText="1"/>
    </xf>
    <xf numFmtId="0" fontId="10" fillId="0" borderId="1" xfId="4" applyFont="1" applyFill="1" applyBorder="1" applyAlignment="1" applyProtection="1">
      <alignment horizontal="center" vertical="center" textRotation="90" wrapText="1"/>
    </xf>
    <xf numFmtId="0" fontId="16" fillId="0" borderId="0" xfId="4" applyFont="1" applyAlignment="1">
      <alignment horizontal="center"/>
    </xf>
    <xf numFmtId="0" fontId="33" fillId="0" borderId="0" xfId="2" applyFont="1" applyFill="1" applyAlignment="1">
      <alignment horizontal="center" wrapText="1"/>
    </xf>
    <xf numFmtId="0" fontId="22" fillId="0" borderId="28" xfId="2" applyFont="1" applyFill="1" applyBorder="1" applyAlignment="1">
      <alignment horizontal="center" vertical="center" wrapText="1"/>
    </xf>
    <xf numFmtId="0" fontId="22" fillId="0" borderId="31" xfId="2" applyFont="1" applyFill="1" applyBorder="1" applyAlignment="1">
      <alignment horizontal="center" vertical="center" wrapText="1"/>
    </xf>
    <xf numFmtId="0" fontId="22" fillId="0" borderId="29" xfId="2" applyFont="1" applyFill="1" applyBorder="1" applyAlignment="1">
      <alignment horizontal="center" vertical="center" wrapText="1"/>
    </xf>
    <xf numFmtId="164" fontId="10" fillId="0" borderId="0" xfId="2" applyNumberFormat="1" applyFont="1" applyFill="1" applyAlignment="1">
      <alignment horizontal="center"/>
    </xf>
  </cellXfs>
  <cellStyles count="9">
    <cellStyle name="Гиперссылка" xfId="8" builtinId="8"/>
    <cellStyle name="Обычный" xfId="0" builtinId="0"/>
    <cellStyle name="Обычный 2 2" xfId="3"/>
    <cellStyle name="Обычный 3" xfId="2"/>
    <cellStyle name="Обычный 5" xfId="7"/>
    <cellStyle name="Обычный 6 2 3" xfId="4"/>
    <cellStyle name="Обычный 7" xfId="1"/>
    <cellStyle name="Обычный 7 2" xfId="5"/>
    <cellStyle name="Обычный_Форматы по компаниям_last" xfId="6"/>
  </cellStyles>
  <dxfs count="1">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-265258212.57142824</c:v>
              </c:pt>
              <c:pt idx="1">
                <c:v>-69335094.857142687</c:v>
              </c:pt>
              <c:pt idx="2">
                <c:v>181736262.47885731</c:v>
              </c:pt>
              <c:pt idx="3">
                <c:v>511337418.11587286</c:v>
              </c:pt>
              <c:pt idx="4">
                <c:v>1038486045.7635219</c:v>
              </c:pt>
              <c:pt idx="5">
                <c:v>1889528962.3941109</c:v>
              </c:pt>
              <c:pt idx="6">
                <c:v>3279395678.5361991</c:v>
              </c:pt>
              <c:pt idx="7">
                <c:v>5750544752.124074</c:v>
              </c:pt>
              <c:pt idx="8">
                <c:v>9919805125.558445</c:v>
              </c:pt>
              <c:pt idx="9">
                <c:v>17369284731.507572</c:v>
              </c:pt>
            </c:numLit>
          </c:val>
          <c:smooth val="0"/>
          <c:extLst>
            <c:ext xmlns:c16="http://schemas.microsoft.com/office/drawing/2014/chart" uri="{C3380CC4-5D6E-409C-BE32-E72D297353CC}">
              <c16:uniqueId val="{00000000-D392-4FCC-93FF-0ECA626F19D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mooth val="0"/>
          <c:extLst>
            <c:ext xmlns:c16="http://schemas.microsoft.com/office/drawing/2014/chart" uri="{C3380CC4-5D6E-409C-BE32-E72D297353CC}">
              <c16:uniqueId val="{00000001-D392-4FCC-93FF-0ECA626F19D4}"/>
            </c:ext>
          </c:extLst>
        </c:ser>
        <c:dLbls>
          <c:showLegendKey val="0"/>
          <c:showVal val="0"/>
          <c:showCatName val="0"/>
          <c:showSerName val="0"/>
          <c:showPercent val="0"/>
          <c:showBubbleSize val="0"/>
        </c:dLbls>
        <c:smooth val="0"/>
        <c:axId val="139039872"/>
        <c:axId val="158433664"/>
      </c:lineChart>
      <c:catAx>
        <c:axId val="139039872"/>
        <c:scaling>
          <c:orientation val="minMax"/>
        </c:scaling>
        <c:delete val="0"/>
        <c:axPos val="b"/>
        <c:numFmt formatCode="General" sourceLinked="1"/>
        <c:majorTickMark val="out"/>
        <c:minorTickMark val="none"/>
        <c:tickLblPos val="nextTo"/>
        <c:crossAx val="158433664"/>
        <c:crosses val="autoZero"/>
        <c:auto val="1"/>
        <c:lblAlgn val="ctr"/>
        <c:lblOffset val="100"/>
        <c:noMultiLvlLbl val="0"/>
      </c:catAx>
      <c:valAx>
        <c:axId val="158433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9039872"/>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6">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6071937" y="97676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2.xml.rels><?xml version="1.0" encoding="UTF-8" standalone="yes"?>
<Relationships xmlns="http://schemas.openxmlformats.org/package/2006/relationships"><Relationship Id="rId3" Type="http://schemas.openxmlformats.org/officeDocument/2006/relationships/hyperlink" Target="https://www.b2b-center.ru/" TargetMode="External"/><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 Id="rId6" Type="http://schemas.openxmlformats.org/officeDocument/2006/relationships/hyperlink" Target="https://www.b2b-center.ru/" TargetMode="External"/><Relationship Id="rId5" Type="http://schemas.openxmlformats.org/officeDocument/2006/relationships/hyperlink" Target="https://www.b2b-center.ru/" TargetMode="External"/><Relationship Id="rId4" Type="http://schemas.openxmlformats.org/officeDocument/2006/relationships/hyperlink" Target="https://www.b2b-center.ru/" TargetMode="External"/></Relationships>
</file>

<file path=xl/worksheets/_rels/sheet1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5"/>
  <sheetViews>
    <sheetView workbookViewId="0">
      <selection activeCell="B1" sqref="B1:C1048576"/>
    </sheetView>
  </sheetViews>
  <sheetFormatPr defaultRowHeight="12.75" x14ac:dyDescent="0.2"/>
  <cols>
    <col min="1" max="1" width="24.140625" style="30" customWidth="1"/>
    <col min="2" max="2" width="23.28515625" style="30" hidden="1" customWidth="1"/>
    <col min="3" max="3" width="23.28515625" style="25" hidden="1" customWidth="1"/>
    <col min="4" max="4" width="23.28515625" style="25" customWidth="1"/>
    <col min="5" max="5" width="3.5703125" style="25" customWidth="1"/>
    <col min="6" max="6" width="60.7109375" style="26" customWidth="1"/>
    <col min="7" max="7" width="21.42578125" style="26" customWidth="1"/>
    <col min="8" max="8" width="36.42578125" style="25" customWidth="1"/>
    <col min="9" max="16384" width="9.140625" style="25"/>
  </cols>
  <sheetData>
    <row r="2" spans="1:8" ht="89.25" x14ac:dyDescent="0.2">
      <c r="A2" s="23" t="s">
        <v>14</v>
      </c>
      <c r="B2" s="24" t="s">
        <v>51</v>
      </c>
      <c r="C2" s="25" t="s">
        <v>52</v>
      </c>
      <c r="D2" s="26" t="str">
        <f>CONCATENATE(B2,"  ",C2)</f>
        <v>1.1.1.1  Технологическое присоединение энергопринимающих устройств потребителей максимальной мощностью до 15 кВт включительно</v>
      </c>
      <c r="E2" s="25" t="s">
        <v>53</v>
      </c>
      <c r="F2" s="26" t="s">
        <v>54</v>
      </c>
      <c r="G2" s="26" t="s">
        <v>55</v>
      </c>
      <c r="H2" s="27" t="s">
        <v>56</v>
      </c>
    </row>
    <row r="3" spans="1:8" ht="140.25" x14ac:dyDescent="0.2">
      <c r="A3" s="23" t="s">
        <v>57</v>
      </c>
      <c r="B3" s="24" t="s">
        <v>58</v>
      </c>
      <c r="C3" s="25" t="s">
        <v>59</v>
      </c>
      <c r="D3" s="26" t="str">
        <f t="shared" ref="D3:D33" si="0">CONCATENATE(B3,"  ",C3)</f>
        <v>1.1.1.2  Технологическое присоединение энергопринимающих устройств потребителей максимальной мощностью до 150 кВт включительно</v>
      </c>
      <c r="E3" s="25" t="s">
        <v>53</v>
      </c>
      <c r="F3" s="26" t="s">
        <v>60</v>
      </c>
      <c r="G3" s="26" t="s">
        <v>61</v>
      </c>
      <c r="H3" s="27" t="s">
        <v>62</v>
      </c>
    </row>
    <row r="4" spans="1:8" ht="63.75" x14ac:dyDescent="0.2">
      <c r="A4" s="23" t="s">
        <v>63</v>
      </c>
      <c r="B4" s="24" t="s">
        <v>64</v>
      </c>
      <c r="C4" s="25" t="s">
        <v>65</v>
      </c>
      <c r="D4" s="26" t="str">
        <f t="shared" si="0"/>
        <v>1.1.1.3  Технологическое присоединение энергопринимающих устройств потребителей свыше 150 кВт</v>
      </c>
      <c r="E4" s="25" t="s">
        <v>53</v>
      </c>
      <c r="F4" s="26" t="s">
        <v>14</v>
      </c>
      <c r="G4" s="26" t="s">
        <v>66</v>
      </c>
      <c r="H4" s="27" t="s">
        <v>67</v>
      </c>
    </row>
    <row r="5" spans="1:8" ht="89.25" x14ac:dyDescent="0.2">
      <c r="A5" s="23" t="s">
        <v>54</v>
      </c>
      <c r="B5" s="24" t="s">
        <v>68</v>
      </c>
      <c r="C5" s="25" t="s">
        <v>69</v>
      </c>
      <c r="D5" s="26" t="str">
        <f t="shared" si="0"/>
        <v>1.1.2.1  Технологическое присоединение объектов электросетевого хозяйства, принадлежащих  иным сетевым организациям и иным лицам</v>
      </c>
      <c r="E5" s="25" t="s">
        <v>53</v>
      </c>
      <c r="F5" s="26" t="s">
        <v>63</v>
      </c>
      <c r="G5" s="26" t="s">
        <v>70</v>
      </c>
      <c r="H5" s="27" t="s">
        <v>71</v>
      </c>
    </row>
    <row r="6" spans="1:8" ht="89.25" x14ac:dyDescent="0.2">
      <c r="A6" s="28" t="s">
        <v>72</v>
      </c>
      <c r="B6" s="29" t="s">
        <v>73</v>
      </c>
      <c r="C6" s="25" t="s">
        <v>74</v>
      </c>
      <c r="D6" s="26" t="str">
        <f t="shared" si="0"/>
        <v>1.1.2.2  Технологическое присоединение к электрическим сетям иных сетевых организаций</v>
      </c>
      <c r="E6" s="25" t="s">
        <v>53</v>
      </c>
      <c r="F6" s="26" t="s">
        <v>75</v>
      </c>
      <c r="G6" s="26" t="s">
        <v>76</v>
      </c>
      <c r="H6" s="27" t="s">
        <v>77</v>
      </c>
    </row>
    <row r="7" spans="1:8" ht="153" x14ac:dyDescent="0.2">
      <c r="A7" s="28" t="s">
        <v>78</v>
      </c>
      <c r="B7" s="29" t="s">
        <v>79</v>
      </c>
      <c r="C7" s="25" t="s">
        <v>80</v>
      </c>
      <c r="D7" s="26" t="str">
        <f t="shared" si="0"/>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7" s="25" t="s">
        <v>53</v>
      </c>
      <c r="F7" s="26" t="s">
        <v>57</v>
      </c>
      <c r="G7" s="26" t="s">
        <v>81</v>
      </c>
      <c r="H7" s="27" t="s">
        <v>82</v>
      </c>
    </row>
    <row r="8" spans="1:8" ht="127.5" x14ac:dyDescent="0.2">
      <c r="A8" s="28" t="s">
        <v>83</v>
      </c>
      <c r="B8" s="29" t="s">
        <v>79</v>
      </c>
      <c r="C8" s="25" t="s">
        <v>84</v>
      </c>
      <c r="D8" s="26" t="str">
        <f t="shared" si="0"/>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8" s="25" t="s">
        <v>53</v>
      </c>
      <c r="F8" s="26" t="s">
        <v>85</v>
      </c>
      <c r="H8" s="26" t="s">
        <v>23</v>
      </c>
    </row>
    <row r="9" spans="1:8" ht="140.25" x14ac:dyDescent="0.2">
      <c r="B9" s="30" t="s">
        <v>79</v>
      </c>
      <c r="C9" s="25" t="s">
        <v>86</v>
      </c>
      <c r="D9" s="26" t="str">
        <f t="shared" si="0"/>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
      <c r="E9" s="25" t="s">
        <v>53</v>
      </c>
    </row>
    <row r="10" spans="1:8" ht="153" x14ac:dyDescent="0.2">
      <c r="B10" s="30" t="s">
        <v>87</v>
      </c>
      <c r="C10" s="25" t="s">
        <v>80</v>
      </c>
      <c r="D10" s="26" t="str">
        <f t="shared" si="0"/>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10" s="25" t="s">
        <v>53</v>
      </c>
    </row>
    <row r="11" spans="1:8" ht="127.5" x14ac:dyDescent="0.2">
      <c r="B11" s="30" t="s">
        <v>87</v>
      </c>
      <c r="C11" s="25" t="s">
        <v>84</v>
      </c>
      <c r="D11" s="26" t="str">
        <f t="shared" si="0"/>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1" s="25" t="s">
        <v>53</v>
      </c>
    </row>
    <row r="12" spans="1:8" ht="127.5" x14ac:dyDescent="0.2">
      <c r="B12" s="30" t="s">
        <v>87</v>
      </c>
      <c r="C12" s="25" t="s">
        <v>88</v>
      </c>
      <c r="D12" s="26" t="str">
        <f t="shared" si="0"/>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2" s="25" t="s">
        <v>53</v>
      </c>
    </row>
    <row r="13" spans="1:8" ht="102" x14ac:dyDescent="0.2">
      <c r="B13" s="30" t="s">
        <v>89</v>
      </c>
      <c r="C13" s="25" t="s">
        <v>90</v>
      </c>
      <c r="D13" s="26" t="str">
        <f t="shared" si="0"/>
        <v>1.1.4.1  Строительство новых объектов электросетевого хозяйства для усиления электрической сети в целях осуществления технологического присоединения</v>
      </c>
      <c r="E13" s="25" t="s">
        <v>53</v>
      </c>
    </row>
    <row r="14" spans="1:8" ht="102" x14ac:dyDescent="0.2">
      <c r="B14" s="30" t="s">
        <v>91</v>
      </c>
      <c r="C14" s="25" t="s">
        <v>92</v>
      </c>
      <c r="D14" s="26" t="str">
        <f t="shared" si="0"/>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c r="E14" s="25" t="s">
        <v>53</v>
      </c>
    </row>
    <row r="15" spans="1:8" ht="38.25" x14ac:dyDescent="0.2">
      <c r="B15" s="30" t="s">
        <v>93</v>
      </c>
      <c r="C15" s="25" t="s">
        <v>94</v>
      </c>
      <c r="D15" s="26" t="str">
        <f t="shared" si="0"/>
        <v>1.2.1.1  Реконструкция трансформаторных и иных подстанций</v>
      </c>
      <c r="E15" s="25" t="s">
        <v>53</v>
      </c>
    </row>
    <row r="16" spans="1:8" ht="89.25" x14ac:dyDescent="0.2">
      <c r="B16" s="30" t="s">
        <v>95</v>
      </c>
      <c r="C16" s="25" t="s">
        <v>96</v>
      </c>
      <c r="D16" s="26" t="str">
        <f t="shared" si="0"/>
        <v>1.2.1.2  Модернизация, техническое перевооружение трансформаторных и иных подстанций, распределительных пунктов</v>
      </c>
      <c r="E16" s="25" t="s">
        <v>53</v>
      </c>
    </row>
    <row r="17" spans="2:5" ht="25.5" x14ac:dyDescent="0.2">
      <c r="B17" s="30" t="s">
        <v>97</v>
      </c>
      <c r="C17" s="25" t="s">
        <v>98</v>
      </c>
      <c r="D17" s="26" t="str">
        <f t="shared" si="0"/>
        <v>1.2.2.1  Реконструкция линий электропередачи</v>
      </c>
      <c r="E17" s="25" t="s">
        <v>53</v>
      </c>
    </row>
    <row r="18" spans="2:5" ht="51" x14ac:dyDescent="0.2">
      <c r="B18" s="30" t="s">
        <v>99</v>
      </c>
      <c r="C18" s="25" t="s">
        <v>100</v>
      </c>
      <c r="D18" s="26" t="str">
        <f t="shared" si="0"/>
        <v>1.2.2.2  Модернизация, техническое перевооружение линий электропередачи</v>
      </c>
      <c r="E18" s="25" t="s">
        <v>53</v>
      </c>
    </row>
    <row r="19" spans="2:5" ht="38.25" x14ac:dyDescent="0.2">
      <c r="B19" s="30" t="s">
        <v>101</v>
      </c>
      <c r="C19" s="25" t="s">
        <v>102</v>
      </c>
      <c r="D19" s="26" t="str">
        <f t="shared" si="0"/>
        <v>1.2.3.1  Установка приборов учета, класс напряжения 0,22 (0,4) кВ</v>
      </c>
      <c r="E19" s="25" t="s">
        <v>53</v>
      </c>
    </row>
    <row r="20" spans="2:5" ht="38.25" x14ac:dyDescent="0.2">
      <c r="B20" s="30" t="s">
        <v>103</v>
      </c>
      <c r="C20" s="25" t="s">
        <v>104</v>
      </c>
      <c r="D20" s="26" t="str">
        <f t="shared" si="0"/>
        <v>1.2.3.2  Установка приборов учета, класс напряжения 6 (10) кВ</v>
      </c>
      <c r="E20" s="25" t="s">
        <v>53</v>
      </c>
    </row>
    <row r="21" spans="2:5" ht="38.25" x14ac:dyDescent="0.2">
      <c r="B21" s="30" t="s">
        <v>105</v>
      </c>
      <c r="C21" s="25" t="s">
        <v>106</v>
      </c>
      <c r="D21" s="26" t="str">
        <f t="shared" si="0"/>
        <v>1.2.3.3  Установка приборов учета, класс напряжения 35 кВ</v>
      </c>
      <c r="E21" s="25" t="s">
        <v>53</v>
      </c>
    </row>
    <row r="22" spans="2:5" ht="51" x14ac:dyDescent="0.2">
      <c r="B22" s="30" t="s">
        <v>107</v>
      </c>
      <c r="C22" s="25" t="s">
        <v>108</v>
      </c>
      <c r="D22" s="26" t="str">
        <f t="shared" si="0"/>
        <v>1.2.3.4  Установка приборов учета, класс напряжения 110 кВ и выше</v>
      </c>
      <c r="E22" s="25" t="s">
        <v>53</v>
      </c>
    </row>
    <row r="23" spans="2:5" ht="63.75" x14ac:dyDescent="0.2">
      <c r="B23" s="30" t="s">
        <v>109</v>
      </c>
      <c r="C23" s="25" t="s">
        <v>110</v>
      </c>
      <c r="D23" s="26" t="str">
        <f t="shared" si="0"/>
        <v>1.2.3.5  Включение приборов учета в систему сбора и передачи данных, класс напряжения 0,22 (0,4) кВ</v>
      </c>
      <c r="E23" s="25" t="s">
        <v>53</v>
      </c>
    </row>
    <row r="24" spans="2:5" ht="63.75" x14ac:dyDescent="0.2">
      <c r="B24" s="30" t="s">
        <v>111</v>
      </c>
      <c r="C24" s="25" t="s">
        <v>112</v>
      </c>
      <c r="D24" s="26" t="str">
        <f t="shared" si="0"/>
        <v>1.2.3.6  Включение приборов учета в систему сбора и передачи данных, класс напряжения 6 (10) кВ</v>
      </c>
      <c r="E24" s="25" t="s">
        <v>53</v>
      </c>
    </row>
    <row r="25" spans="2:5" ht="63.75" x14ac:dyDescent="0.2">
      <c r="B25" s="30" t="s">
        <v>113</v>
      </c>
      <c r="C25" s="25" t="s">
        <v>114</v>
      </c>
      <c r="D25" s="26" t="str">
        <f t="shared" si="0"/>
        <v>1.2.3.7  Включение приборов учета в систему сбора и передачи данных, класс напряжения 35 кВ</v>
      </c>
      <c r="E25" s="25" t="s">
        <v>53</v>
      </c>
    </row>
    <row r="26" spans="2:5" ht="76.5" x14ac:dyDescent="0.2">
      <c r="B26" s="30" t="s">
        <v>115</v>
      </c>
      <c r="C26" s="25" t="s">
        <v>116</v>
      </c>
      <c r="D26" s="26" t="str">
        <f t="shared" si="0"/>
        <v>1.2.3.8  Включение приборов учета в систему сбора и передачи данных, класс напряжения 110 кВ и выше</v>
      </c>
      <c r="E26" s="25" t="s">
        <v>53</v>
      </c>
    </row>
    <row r="27" spans="2:5" ht="38.25" x14ac:dyDescent="0.2">
      <c r="B27" s="30" t="s">
        <v>117</v>
      </c>
      <c r="C27" s="25" t="s">
        <v>118</v>
      </c>
      <c r="D27" s="26" t="str">
        <f t="shared" si="0"/>
        <v>1.2.4.1  Реконструкция прочих объектов основных средств</v>
      </c>
      <c r="E27" s="25" t="s">
        <v>53</v>
      </c>
    </row>
    <row r="28" spans="2:5" ht="63.75" x14ac:dyDescent="0.2">
      <c r="B28" s="30" t="s">
        <v>119</v>
      </c>
      <c r="C28" s="25" t="s">
        <v>120</v>
      </c>
      <c r="D28" s="26" t="str">
        <f t="shared" si="0"/>
        <v>1.2.4.2  Модернизация, техническое перевооружение прочих объектов основных средств</v>
      </c>
      <c r="E28" s="25" t="s">
        <v>53</v>
      </c>
    </row>
    <row r="29" spans="2:5" ht="89.25" x14ac:dyDescent="0.2">
      <c r="B29" s="30" t="s">
        <v>121</v>
      </c>
      <c r="C29" s="25" t="s">
        <v>122</v>
      </c>
      <c r="D29" s="26" t="str">
        <f t="shared" si="0"/>
        <v>1.3.1  Инвестиционные проекты, предусмотренные схемой и программой развития Единой энергетической системы России</v>
      </c>
      <c r="E29" s="25" t="s">
        <v>53</v>
      </c>
    </row>
    <row r="30" spans="2:5" ht="76.5" x14ac:dyDescent="0.2">
      <c r="B30" s="30" t="s">
        <v>123</v>
      </c>
      <c r="C30" s="25" t="s">
        <v>124</v>
      </c>
      <c r="D30" s="26" t="str">
        <f t="shared" si="0"/>
        <v>1.3.2  Инвестиционные проекты, предусмотренные схемой и программой развития субъекта Российской Федерации</v>
      </c>
      <c r="E30" s="25" t="s">
        <v>53</v>
      </c>
    </row>
    <row r="31" spans="2:5" ht="51" x14ac:dyDescent="0.2">
      <c r="B31" s="30" t="s">
        <v>125</v>
      </c>
      <c r="C31" s="25" t="s">
        <v>126</v>
      </c>
      <c r="D31" s="26" t="str">
        <f t="shared" si="0"/>
        <v>1.4  Прочее новое строительство объектов электросетевого хозяйства</v>
      </c>
      <c r="E31" s="25" t="s">
        <v>53</v>
      </c>
    </row>
    <row r="32" spans="2:5" ht="63.75" x14ac:dyDescent="0.2">
      <c r="B32" s="30" t="s">
        <v>127</v>
      </c>
      <c r="C32" s="25" t="s">
        <v>128</v>
      </c>
      <c r="D32" s="26" t="str">
        <f t="shared" si="0"/>
        <v>1.5  Покупка земельных участков для целей реализации инвестиционных проектов</v>
      </c>
      <c r="E32" s="25" t="s">
        <v>53</v>
      </c>
    </row>
    <row r="33" spans="2:5" ht="25.5" x14ac:dyDescent="0.2">
      <c r="B33" s="30" t="s">
        <v>129</v>
      </c>
      <c r="C33" s="25" t="s">
        <v>130</v>
      </c>
      <c r="D33" s="26" t="str">
        <f t="shared" si="0"/>
        <v>1.6  Прочие инвестиционные проекты</v>
      </c>
      <c r="E33" s="25" t="s">
        <v>53</v>
      </c>
    </row>
    <row r="34" spans="2:5" ht="15" customHeight="1" x14ac:dyDescent="0.2">
      <c r="D34" s="25" t="str">
        <f t="shared" ref="D34:D55" si="1">CONCATENATE(B34," ",C34)</f>
        <v xml:space="preserve"> </v>
      </c>
    </row>
    <row r="35" spans="2:5" ht="15" customHeight="1" x14ac:dyDescent="0.2">
      <c r="D35" s="25" t="str">
        <f t="shared" si="1"/>
        <v xml:space="preserve"> </v>
      </c>
    </row>
    <row r="36" spans="2:5" ht="15" customHeight="1" x14ac:dyDescent="0.2">
      <c r="D36" s="25" t="str">
        <f t="shared" si="1"/>
        <v xml:space="preserve"> </v>
      </c>
    </row>
    <row r="37" spans="2:5" ht="15" customHeight="1" x14ac:dyDescent="0.2">
      <c r="D37" s="25" t="str">
        <f t="shared" si="1"/>
        <v xml:space="preserve"> </v>
      </c>
    </row>
    <row r="38" spans="2:5" ht="15" customHeight="1" x14ac:dyDescent="0.2">
      <c r="D38" s="25" t="str">
        <f t="shared" si="1"/>
        <v xml:space="preserve"> </v>
      </c>
    </row>
    <row r="39" spans="2:5" ht="15" customHeight="1" x14ac:dyDescent="0.2">
      <c r="D39" s="25" t="str">
        <f t="shared" si="1"/>
        <v xml:space="preserve"> </v>
      </c>
    </row>
    <row r="40" spans="2:5" ht="15" customHeight="1" x14ac:dyDescent="0.2">
      <c r="D40" s="25" t="str">
        <f t="shared" si="1"/>
        <v xml:space="preserve"> </v>
      </c>
    </row>
    <row r="41" spans="2:5" ht="15" customHeight="1" x14ac:dyDescent="0.2">
      <c r="D41" s="25" t="str">
        <f t="shared" si="1"/>
        <v xml:space="preserve"> </v>
      </c>
    </row>
    <row r="42" spans="2:5" ht="15" customHeight="1" x14ac:dyDescent="0.2">
      <c r="D42" s="25" t="str">
        <f t="shared" si="1"/>
        <v xml:space="preserve"> </v>
      </c>
    </row>
    <row r="43" spans="2:5" ht="15" customHeight="1" x14ac:dyDescent="0.2">
      <c r="D43" s="25" t="str">
        <f t="shared" si="1"/>
        <v xml:space="preserve"> </v>
      </c>
    </row>
    <row r="44" spans="2:5" ht="15" customHeight="1" x14ac:dyDescent="0.2">
      <c r="D44" s="25" t="str">
        <f t="shared" si="1"/>
        <v xml:space="preserve"> </v>
      </c>
    </row>
    <row r="45" spans="2:5" ht="15" customHeight="1" x14ac:dyDescent="0.2">
      <c r="D45" s="25" t="str">
        <f t="shared" si="1"/>
        <v xml:space="preserve"> </v>
      </c>
    </row>
    <row r="46" spans="2:5" ht="15" customHeight="1" x14ac:dyDescent="0.2">
      <c r="D46" s="25" t="str">
        <f t="shared" si="1"/>
        <v xml:space="preserve"> </v>
      </c>
    </row>
    <row r="47" spans="2:5" ht="15" customHeight="1" x14ac:dyDescent="0.2">
      <c r="D47" s="25" t="str">
        <f t="shared" si="1"/>
        <v xml:space="preserve"> </v>
      </c>
    </row>
    <row r="48" spans="2:5" ht="15" customHeight="1" x14ac:dyDescent="0.2">
      <c r="D48" s="25" t="str">
        <f t="shared" si="1"/>
        <v xml:space="preserve"> </v>
      </c>
    </row>
    <row r="49" spans="4:4" ht="15" customHeight="1" x14ac:dyDescent="0.2">
      <c r="D49" s="25" t="str">
        <f t="shared" si="1"/>
        <v xml:space="preserve"> </v>
      </c>
    </row>
    <row r="50" spans="4:4" x14ac:dyDescent="0.2">
      <c r="D50" s="25" t="str">
        <f t="shared" si="1"/>
        <v xml:space="preserve"> </v>
      </c>
    </row>
    <row r="51" spans="4:4" x14ac:dyDescent="0.2">
      <c r="D51" s="25" t="str">
        <f t="shared" si="1"/>
        <v xml:space="preserve"> </v>
      </c>
    </row>
    <row r="52" spans="4:4" x14ac:dyDescent="0.2">
      <c r="D52" s="25" t="str">
        <f t="shared" si="1"/>
        <v xml:space="preserve"> </v>
      </c>
    </row>
    <row r="53" spans="4:4" x14ac:dyDescent="0.2">
      <c r="D53" s="25" t="str">
        <f t="shared" si="1"/>
        <v xml:space="preserve"> </v>
      </c>
    </row>
    <row r="54" spans="4:4" x14ac:dyDescent="0.2">
      <c r="D54" s="25" t="str">
        <f t="shared" si="1"/>
        <v xml:space="preserve"> </v>
      </c>
    </row>
    <row r="55" spans="4:4" x14ac:dyDescent="0.2">
      <c r="D55" s="25" t="str">
        <f t="shared" si="1"/>
        <v xml:space="preserve"> </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election activeCell="A15" sqref="A15:J15"/>
    </sheetView>
  </sheetViews>
  <sheetFormatPr defaultRowHeight="15" x14ac:dyDescent="0.25"/>
  <cols>
    <col min="1" max="1" width="8.7109375" style="17" customWidth="1"/>
    <col min="2" max="2" width="45.7109375" style="17" customWidth="1"/>
    <col min="3" max="6" width="13.7109375" style="17" customWidth="1"/>
    <col min="7" max="8" width="15.7109375" style="17" customWidth="1"/>
    <col min="9" max="9" width="55.7109375" style="17" customWidth="1"/>
    <col min="10" max="10" width="30.7109375" style="17" customWidth="1"/>
    <col min="11" max="16384" width="9.140625" style="17"/>
  </cols>
  <sheetData>
    <row r="1" spans="1:10" ht="18.75" x14ac:dyDescent="0.25">
      <c r="A1" s="124"/>
      <c r="B1" s="124"/>
      <c r="C1" s="124"/>
      <c r="D1" s="124"/>
      <c r="E1" s="124"/>
      <c r="F1" s="124"/>
      <c r="G1" s="124"/>
      <c r="H1" s="124"/>
      <c r="I1" s="124"/>
      <c r="J1" s="3" t="s">
        <v>0</v>
      </c>
    </row>
    <row r="2" spans="1:10" ht="18.75" x14ac:dyDescent="0.3">
      <c r="A2" s="124"/>
      <c r="B2" s="124"/>
      <c r="C2" s="124"/>
      <c r="D2" s="124"/>
      <c r="E2" s="124"/>
      <c r="F2" s="124"/>
      <c r="G2" s="124"/>
      <c r="H2" s="124"/>
      <c r="I2" s="124"/>
      <c r="J2" s="4" t="s">
        <v>1</v>
      </c>
    </row>
    <row r="3" spans="1:10" ht="18.75" x14ac:dyDescent="0.3">
      <c r="A3" s="124"/>
      <c r="B3" s="124"/>
      <c r="C3" s="124"/>
      <c r="D3" s="124"/>
      <c r="E3" s="124"/>
      <c r="F3" s="124"/>
      <c r="G3" s="124"/>
      <c r="H3" s="124"/>
      <c r="I3" s="124"/>
      <c r="J3" s="4" t="s">
        <v>2</v>
      </c>
    </row>
    <row r="4" spans="1:10" ht="18.75" x14ac:dyDescent="0.3">
      <c r="A4" s="124"/>
      <c r="B4" s="124"/>
      <c r="C4" s="124"/>
      <c r="D4" s="124"/>
      <c r="E4" s="124"/>
      <c r="F4" s="124"/>
      <c r="G4" s="124"/>
      <c r="H4" s="124"/>
      <c r="I4" s="4"/>
      <c r="J4" s="124"/>
    </row>
    <row r="5" spans="1:10" ht="15.75" x14ac:dyDescent="0.25">
      <c r="A5" s="227">
        <f>'1. паспорт местоположение'!A5</f>
        <v>2022</v>
      </c>
      <c r="B5" s="227"/>
      <c r="C5" s="227"/>
      <c r="D5" s="227"/>
      <c r="E5" s="227"/>
      <c r="F5" s="227"/>
      <c r="G5" s="227"/>
      <c r="H5" s="227"/>
      <c r="I5" s="227"/>
      <c r="J5" s="227"/>
    </row>
    <row r="6" spans="1:10" ht="18.75" x14ac:dyDescent="0.3">
      <c r="A6" s="124"/>
      <c r="B6" s="124"/>
      <c r="C6" s="124"/>
      <c r="D6" s="124"/>
      <c r="E6" s="124"/>
      <c r="F6" s="124"/>
      <c r="G6" s="124"/>
      <c r="H6" s="124"/>
      <c r="I6" s="4"/>
      <c r="J6" s="124"/>
    </row>
    <row r="7" spans="1:10" ht="18.75" x14ac:dyDescent="0.25">
      <c r="A7" s="226" t="s">
        <v>3</v>
      </c>
      <c r="B7" s="226"/>
      <c r="C7" s="226"/>
      <c r="D7" s="226"/>
      <c r="E7" s="226"/>
      <c r="F7" s="226"/>
      <c r="G7" s="226"/>
      <c r="H7" s="226"/>
      <c r="I7" s="226"/>
      <c r="J7" s="226"/>
    </row>
    <row r="8" spans="1:10" ht="18.75" x14ac:dyDescent="0.25">
      <c r="A8" s="226"/>
      <c r="B8" s="226"/>
      <c r="C8" s="226"/>
      <c r="D8" s="226"/>
      <c r="E8" s="226"/>
      <c r="F8" s="226"/>
      <c r="G8" s="226"/>
      <c r="H8" s="226"/>
      <c r="I8" s="226"/>
      <c r="J8" s="226"/>
    </row>
    <row r="9" spans="1:10" ht="15.75" x14ac:dyDescent="0.25">
      <c r="A9" s="228" t="str">
        <f>'1. паспорт местоположение'!A9</f>
        <v>ООО "Электрические сети"</v>
      </c>
      <c r="B9" s="228"/>
      <c r="C9" s="228"/>
      <c r="D9" s="228"/>
      <c r="E9" s="228"/>
      <c r="F9" s="228"/>
      <c r="G9" s="228"/>
      <c r="H9" s="228"/>
      <c r="I9" s="228"/>
      <c r="J9" s="228"/>
    </row>
    <row r="10" spans="1:10" ht="15.75" x14ac:dyDescent="0.25">
      <c r="A10" s="224" t="s">
        <v>133</v>
      </c>
      <c r="B10" s="224"/>
      <c r="C10" s="224"/>
      <c r="D10" s="224"/>
      <c r="E10" s="224"/>
      <c r="F10" s="224"/>
      <c r="G10" s="224"/>
      <c r="H10" s="224"/>
      <c r="I10" s="224"/>
      <c r="J10" s="224"/>
    </row>
    <row r="11" spans="1:10" ht="18.75" x14ac:dyDescent="0.25">
      <c r="A11" s="226"/>
      <c r="B11" s="226"/>
      <c r="C11" s="226"/>
      <c r="D11" s="226"/>
      <c r="E11" s="226"/>
      <c r="F11" s="226"/>
      <c r="G11" s="226"/>
      <c r="H11" s="226"/>
      <c r="I11" s="226"/>
      <c r="J11" s="226"/>
    </row>
    <row r="12" spans="1:10" ht="15.75" x14ac:dyDescent="0.25">
      <c r="A12" s="229" t="str">
        <f>'1. паспорт местоположение'!A12</f>
        <v>Г</v>
      </c>
      <c r="B12" s="228"/>
      <c r="C12" s="228"/>
      <c r="D12" s="228"/>
      <c r="E12" s="228"/>
      <c r="F12" s="228"/>
      <c r="G12" s="228"/>
      <c r="H12" s="228"/>
      <c r="I12" s="228"/>
      <c r="J12" s="228"/>
    </row>
    <row r="13" spans="1:10" ht="15.75" x14ac:dyDescent="0.25">
      <c r="A13" s="224" t="s">
        <v>131</v>
      </c>
      <c r="B13" s="224"/>
      <c r="C13" s="224"/>
      <c r="D13" s="224"/>
      <c r="E13" s="224"/>
      <c r="F13" s="224"/>
      <c r="G13" s="224"/>
      <c r="H13" s="224"/>
      <c r="I13" s="224"/>
      <c r="J13" s="224"/>
    </row>
    <row r="14" spans="1:10" ht="18.75" x14ac:dyDescent="0.25">
      <c r="A14" s="242"/>
      <c r="B14" s="242"/>
      <c r="C14" s="242"/>
      <c r="D14" s="242"/>
      <c r="E14" s="242"/>
      <c r="F14" s="242"/>
      <c r="G14" s="242"/>
      <c r="H14" s="242"/>
      <c r="I14" s="242"/>
      <c r="J14" s="242"/>
    </row>
    <row r="15" spans="1:10" ht="15.75" x14ac:dyDescent="0.25">
      <c r="A15" s="223"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5" s="223"/>
      <c r="C15" s="223"/>
      <c r="D15" s="223"/>
      <c r="E15" s="223"/>
      <c r="F15" s="223"/>
      <c r="G15" s="223"/>
      <c r="H15" s="223"/>
      <c r="I15" s="223"/>
      <c r="J15" s="223"/>
    </row>
    <row r="16" spans="1:10" ht="15.75" x14ac:dyDescent="0.25">
      <c r="A16" s="224" t="s">
        <v>132</v>
      </c>
      <c r="B16" s="224"/>
      <c r="C16" s="224"/>
      <c r="D16" s="224"/>
      <c r="E16" s="224"/>
      <c r="F16" s="224"/>
      <c r="G16" s="224"/>
      <c r="H16" s="224"/>
      <c r="I16" s="224"/>
      <c r="J16" s="224"/>
    </row>
    <row r="17" spans="1:10" ht="15.75" x14ac:dyDescent="0.25">
      <c r="A17" s="124"/>
      <c r="B17" s="124"/>
      <c r="C17" s="124"/>
      <c r="D17" s="124"/>
      <c r="E17" s="124"/>
      <c r="F17" s="124"/>
      <c r="G17" s="124"/>
      <c r="H17" s="124"/>
      <c r="I17" s="124"/>
      <c r="J17" s="125"/>
    </row>
    <row r="18" spans="1:10" ht="15.75" x14ac:dyDescent="0.25">
      <c r="A18" s="124"/>
      <c r="B18" s="124"/>
      <c r="C18" s="124"/>
      <c r="D18" s="124"/>
      <c r="E18" s="124"/>
      <c r="F18" s="124"/>
      <c r="G18" s="124"/>
      <c r="H18" s="124"/>
      <c r="I18" s="38"/>
      <c r="J18" s="124"/>
    </row>
    <row r="19" spans="1:10" ht="18.75" x14ac:dyDescent="0.25">
      <c r="A19" s="340" t="s">
        <v>384</v>
      </c>
      <c r="B19" s="340"/>
      <c r="C19" s="340"/>
      <c r="D19" s="340"/>
      <c r="E19" s="340"/>
      <c r="F19" s="340"/>
      <c r="G19" s="340"/>
      <c r="H19" s="340"/>
      <c r="I19" s="340"/>
      <c r="J19" s="340"/>
    </row>
    <row r="20" spans="1:10" ht="15.75" x14ac:dyDescent="0.25">
      <c r="A20" s="126"/>
      <c r="B20" s="126"/>
      <c r="C20" s="127"/>
      <c r="D20" s="127"/>
      <c r="E20" s="127"/>
      <c r="F20" s="127"/>
      <c r="G20" s="127"/>
      <c r="H20" s="127"/>
      <c r="I20" s="127"/>
      <c r="J20" s="127"/>
    </row>
    <row r="21" spans="1:10" ht="15.75" x14ac:dyDescent="0.25">
      <c r="A21" s="334" t="s">
        <v>385</v>
      </c>
      <c r="B21" s="334" t="s">
        <v>386</v>
      </c>
      <c r="C21" s="335" t="s">
        <v>387</v>
      </c>
      <c r="D21" s="335"/>
      <c r="E21" s="335"/>
      <c r="F21" s="335"/>
      <c r="G21" s="336" t="s">
        <v>388</v>
      </c>
      <c r="H21" s="337" t="s">
        <v>389</v>
      </c>
      <c r="I21" s="334" t="s">
        <v>390</v>
      </c>
      <c r="J21" s="330" t="s">
        <v>391</v>
      </c>
    </row>
    <row r="22" spans="1:10" ht="15.75" x14ac:dyDescent="0.25">
      <c r="A22" s="334"/>
      <c r="B22" s="334"/>
      <c r="C22" s="331" t="s">
        <v>392</v>
      </c>
      <c r="D22" s="331"/>
      <c r="E22" s="332" t="s">
        <v>393</v>
      </c>
      <c r="F22" s="333"/>
      <c r="G22" s="336"/>
      <c r="H22" s="338"/>
      <c r="I22" s="334"/>
      <c r="J22" s="330"/>
    </row>
    <row r="23" spans="1:10" ht="31.5" x14ac:dyDescent="0.25">
      <c r="A23" s="334"/>
      <c r="B23" s="334"/>
      <c r="C23" s="128" t="s">
        <v>394</v>
      </c>
      <c r="D23" s="128" t="s">
        <v>395</v>
      </c>
      <c r="E23" s="128" t="s">
        <v>394</v>
      </c>
      <c r="F23" s="128" t="s">
        <v>395</v>
      </c>
      <c r="G23" s="336"/>
      <c r="H23" s="339"/>
      <c r="I23" s="334"/>
      <c r="J23" s="330"/>
    </row>
    <row r="24" spans="1:10" ht="15.75" x14ac:dyDescent="0.25">
      <c r="A24" s="129">
        <v>1</v>
      </c>
      <c r="B24" s="129">
        <v>2</v>
      </c>
      <c r="C24" s="129">
        <v>3</v>
      </c>
      <c r="D24" s="129">
        <v>4</v>
      </c>
      <c r="E24" s="129">
        <v>5</v>
      </c>
      <c r="F24" s="129">
        <v>6</v>
      </c>
      <c r="G24" s="129">
        <v>7</v>
      </c>
      <c r="H24" s="129">
        <v>8</v>
      </c>
      <c r="I24" s="129">
        <v>9</v>
      </c>
      <c r="J24" s="129">
        <v>10</v>
      </c>
    </row>
    <row r="25" spans="1:10" ht="15.75" x14ac:dyDescent="0.25">
      <c r="A25" s="130">
        <v>1</v>
      </c>
      <c r="B25" s="131" t="s">
        <v>396</v>
      </c>
      <c r="C25" s="132" t="s">
        <v>17</v>
      </c>
      <c r="D25" s="133" t="s">
        <v>17</v>
      </c>
      <c r="E25" s="132" t="s">
        <v>17</v>
      </c>
      <c r="F25" s="133" t="s">
        <v>17</v>
      </c>
      <c r="G25" s="134" t="s">
        <v>17</v>
      </c>
      <c r="H25" s="134" t="s">
        <v>17</v>
      </c>
      <c r="I25" s="135"/>
      <c r="J25" s="142"/>
    </row>
    <row r="26" spans="1:10" ht="15.75" x14ac:dyDescent="0.25">
      <c r="A26" s="136" t="s">
        <v>397</v>
      </c>
      <c r="B26" s="137" t="s">
        <v>398</v>
      </c>
      <c r="C26" s="138" t="s">
        <v>17</v>
      </c>
      <c r="D26" s="138" t="s">
        <v>17</v>
      </c>
      <c r="E26" s="138" t="s">
        <v>17</v>
      </c>
      <c r="F26" s="138" t="s">
        <v>17</v>
      </c>
      <c r="G26" s="139" t="s">
        <v>17</v>
      </c>
      <c r="H26" s="139" t="s">
        <v>17</v>
      </c>
      <c r="I26" s="135"/>
      <c r="J26" s="135"/>
    </row>
    <row r="27" spans="1:10" ht="31.5" x14ac:dyDescent="0.25">
      <c r="A27" s="136" t="s">
        <v>399</v>
      </c>
      <c r="B27" s="137" t="s">
        <v>400</v>
      </c>
      <c r="C27" s="138" t="s">
        <v>17</v>
      </c>
      <c r="D27" s="138" t="s">
        <v>17</v>
      </c>
      <c r="E27" s="138" t="s">
        <v>17</v>
      </c>
      <c r="F27" s="138" t="s">
        <v>17</v>
      </c>
      <c r="G27" s="139" t="s">
        <v>17</v>
      </c>
      <c r="H27" s="139" t="s">
        <v>17</v>
      </c>
      <c r="I27" s="135"/>
      <c r="J27" s="135"/>
    </row>
    <row r="28" spans="1:10" ht="47.25" x14ac:dyDescent="0.25">
      <c r="A28" s="136" t="s">
        <v>401</v>
      </c>
      <c r="B28" s="137" t="s">
        <v>402</v>
      </c>
      <c r="C28" s="138" t="s">
        <v>17</v>
      </c>
      <c r="D28" s="138" t="s">
        <v>17</v>
      </c>
      <c r="E28" s="138" t="s">
        <v>17</v>
      </c>
      <c r="F28" s="138" t="s">
        <v>17</v>
      </c>
      <c r="G28" s="139" t="s">
        <v>17</v>
      </c>
      <c r="H28" s="139" t="s">
        <v>17</v>
      </c>
      <c r="I28" s="135"/>
      <c r="J28" s="135"/>
    </row>
    <row r="29" spans="1:10" ht="31.5" x14ac:dyDescent="0.25">
      <c r="A29" s="136" t="s">
        <v>403</v>
      </c>
      <c r="B29" s="137" t="s">
        <v>404</v>
      </c>
      <c r="C29" s="138" t="s">
        <v>17</v>
      </c>
      <c r="D29" s="138" t="s">
        <v>17</v>
      </c>
      <c r="E29" s="138" t="s">
        <v>17</v>
      </c>
      <c r="F29" s="138" t="s">
        <v>17</v>
      </c>
      <c r="G29" s="139" t="s">
        <v>17</v>
      </c>
      <c r="H29" s="139" t="s">
        <v>17</v>
      </c>
      <c r="I29" s="135"/>
      <c r="J29" s="135"/>
    </row>
    <row r="30" spans="1:10" ht="31.5" x14ac:dyDescent="0.25">
      <c r="A30" s="136" t="s">
        <v>405</v>
      </c>
      <c r="B30" s="137" t="s">
        <v>406</v>
      </c>
      <c r="C30" s="138" t="s">
        <v>17</v>
      </c>
      <c r="D30" s="138" t="s">
        <v>17</v>
      </c>
      <c r="E30" s="138" t="s">
        <v>17</v>
      </c>
      <c r="F30" s="138" t="s">
        <v>17</v>
      </c>
      <c r="G30" s="139" t="s">
        <v>17</v>
      </c>
      <c r="H30" s="139" t="s">
        <v>17</v>
      </c>
      <c r="I30" s="135"/>
      <c r="J30" s="135"/>
    </row>
    <row r="31" spans="1:10" ht="31.5" x14ac:dyDescent="0.25">
      <c r="A31" s="136" t="s">
        <v>407</v>
      </c>
      <c r="B31" s="140" t="s">
        <v>408</v>
      </c>
      <c r="C31" s="138" t="s">
        <v>17</v>
      </c>
      <c r="D31" s="138" t="s">
        <v>17</v>
      </c>
      <c r="E31" s="138" t="s">
        <v>17</v>
      </c>
      <c r="F31" s="138" t="s">
        <v>17</v>
      </c>
      <c r="G31" s="139" t="s">
        <v>17</v>
      </c>
      <c r="H31" s="139" t="s">
        <v>17</v>
      </c>
      <c r="I31" s="135"/>
      <c r="J31" s="135"/>
    </row>
    <row r="32" spans="1:10" ht="31.5" x14ac:dyDescent="0.25">
      <c r="A32" s="136" t="s">
        <v>409</v>
      </c>
      <c r="B32" s="140" t="s">
        <v>410</v>
      </c>
      <c r="C32" s="138" t="s">
        <v>17</v>
      </c>
      <c r="D32" s="138" t="s">
        <v>17</v>
      </c>
      <c r="E32" s="138" t="s">
        <v>17</v>
      </c>
      <c r="F32" s="138" t="s">
        <v>17</v>
      </c>
      <c r="G32" s="139" t="s">
        <v>17</v>
      </c>
      <c r="H32" s="139" t="s">
        <v>17</v>
      </c>
      <c r="I32" s="135"/>
      <c r="J32" s="135"/>
    </row>
    <row r="33" spans="1:10" ht="31.5" x14ac:dyDescent="0.25">
      <c r="A33" s="136" t="s">
        <v>411</v>
      </c>
      <c r="B33" s="140" t="s">
        <v>412</v>
      </c>
      <c r="C33" s="138" t="s">
        <v>17</v>
      </c>
      <c r="D33" s="138" t="s">
        <v>17</v>
      </c>
      <c r="E33" s="138" t="s">
        <v>17</v>
      </c>
      <c r="F33" s="138" t="s">
        <v>17</v>
      </c>
      <c r="G33" s="139" t="s">
        <v>17</v>
      </c>
      <c r="H33" s="139" t="s">
        <v>17</v>
      </c>
      <c r="I33" s="135"/>
      <c r="J33" s="135"/>
    </row>
    <row r="34" spans="1:10" ht="47.25" x14ac:dyDescent="0.25">
      <c r="A34" s="136" t="s">
        <v>413</v>
      </c>
      <c r="B34" s="140" t="s">
        <v>414</v>
      </c>
      <c r="C34" s="138" t="s">
        <v>17</v>
      </c>
      <c r="D34" s="138" t="s">
        <v>17</v>
      </c>
      <c r="E34" s="138" t="s">
        <v>17</v>
      </c>
      <c r="F34" s="138" t="s">
        <v>17</v>
      </c>
      <c r="G34" s="139" t="s">
        <v>17</v>
      </c>
      <c r="H34" s="139" t="s">
        <v>17</v>
      </c>
      <c r="I34" s="138"/>
      <c r="J34" s="135"/>
    </row>
    <row r="35" spans="1:10" ht="15.75" x14ac:dyDescent="0.25">
      <c r="A35" s="136" t="s">
        <v>415</v>
      </c>
      <c r="B35" s="140" t="s">
        <v>416</v>
      </c>
      <c r="C35" s="138" t="s">
        <v>17</v>
      </c>
      <c r="D35" s="138" t="s">
        <v>17</v>
      </c>
      <c r="E35" s="138" t="s">
        <v>17</v>
      </c>
      <c r="F35" s="138" t="s">
        <v>17</v>
      </c>
      <c r="G35" s="139" t="s">
        <v>17</v>
      </c>
      <c r="H35" s="139" t="s">
        <v>17</v>
      </c>
      <c r="I35" s="138"/>
      <c r="J35" s="135"/>
    </row>
    <row r="36" spans="1:10" ht="15.75" x14ac:dyDescent="0.25">
      <c r="A36" s="136" t="s">
        <v>417</v>
      </c>
      <c r="B36" s="140" t="s">
        <v>418</v>
      </c>
      <c r="C36" s="138" t="s">
        <v>17</v>
      </c>
      <c r="D36" s="138" t="s">
        <v>17</v>
      </c>
      <c r="E36" s="138" t="s">
        <v>17</v>
      </c>
      <c r="F36" s="138" t="s">
        <v>17</v>
      </c>
      <c r="G36" s="139" t="s">
        <v>17</v>
      </c>
      <c r="H36" s="139" t="s">
        <v>17</v>
      </c>
      <c r="I36" s="135"/>
      <c r="J36" s="135"/>
    </row>
    <row r="37" spans="1:10" ht="15.75" x14ac:dyDescent="0.25">
      <c r="A37" s="136" t="s">
        <v>419</v>
      </c>
      <c r="B37" s="140" t="s">
        <v>420</v>
      </c>
      <c r="C37" s="138" t="s">
        <v>17</v>
      </c>
      <c r="D37" s="138" t="s">
        <v>17</v>
      </c>
      <c r="E37" s="138" t="s">
        <v>17</v>
      </c>
      <c r="F37" s="138" t="s">
        <v>17</v>
      </c>
      <c r="G37" s="139" t="s">
        <v>17</v>
      </c>
      <c r="H37" s="139" t="s">
        <v>17</v>
      </c>
      <c r="I37" s="135"/>
      <c r="J37" s="135"/>
    </row>
    <row r="38" spans="1:10" ht="15.75" x14ac:dyDescent="0.25">
      <c r="A38" s="130">
        <v>2</v>
      </c>
      <c r="B38" s="131" t="s">
        <v>421</v>
      </c>
      <c r="C38" s="133">
        <v>2022</v>
      </c>
      <c r="D38" s="133">
        <v>2022</v>
      </c>
      <c r="E38" s="133">
        <v>2022</v>
      </c>
      <c r="F38" s="133">
        <v>2022</v>
      </c>
      <c r="G38" s="134">
        <v>0.27</v>
      </c>
      <c r="H38" s="134">
        <v>1.06</v>
      </c>
      <c r="I38" s="135"/>
      <c r="J38" s="135"/>
    </row>
    <row r="39" spans="1:10" ht="47.25" x14ac:dyDescent="0.25">
      <c r="A39" s="136" t="s">
        <v>422</v>
      </c>
      <c r="B39" s="140" t="s">
        <v>423</v>
      </c>
      <c r="C39" s="138" t="s">
        <v>17</v>
      </c>
      <c r="D39" s="138" t="s">
        <v>17</v>
      </c>
      <c r="E39" s="138" t="s">
        <v>17</v>
      </c>
      <c r="F39" s="138" t="s">
        <v>17</v>
      </c>
      <c r="G39" s="139" t="s">
        <v>17</v>
      </c>
      <c r="H39" s="139" t="s">
        <v>17</v>
      </c>
      <c r="I39" s="135"/>
      <c r="J39" s="135"/>
    </row>
    <row r="40" spans="1:10" ht="15.75" x14ac:dyDescent="0.25">
      <c r="A40" s="136" t="s">
        <v>424</v>
      </c>
      <c r="B40" s="140" t="s">
        <v>425</v>
      </c>
      <c r="C40" s="138">
        <v>2022</v>
      </c>
      <c r="D40" s="138">
        <v>2022</v>
      </c>
      <c r="E40" s="138">
        <v>2022</v>
      </c>
      <c r="F40" s="138">
        <v>2022</v>
      </c>
      <c r="G40" s="139">
        <v>0.27</v>
      </c>
      <c r="H40" s="139">
        <v>1.06</v>
      </c>
      <c r="I40" s="135"/>
      <c r="J40" s="135"/>
    </row>
    <row r="41" spans="1:10" ht="31.5" x14ac:dyDescent="0.25">
      <c r="A41" s="130">
        <v>3</v>
      </c>
      <c r="B41" s="131" t="s">
        <v>426</v>
      </c>
      <c r="C41" s="133">
        <v>2022</v>
      </c>
      <c r="D41" s="133">
        <v>2022</v>
      </c>
      <c r="E41" s="133">
        <v>2022</v>
      </c>
      <c r="F41" s="133">
        <v>2022</v>
      </c>
      <c r="G41" s="134">
        <v>0.27</v>
      </c>
      <c r="H41" s="134">
        <v>1.06</v>
      </c>
      <c r="I41" s="135"/>
      <c r="J41" s="135"/>
    </row>
    <row r="42" spans="1:10" ht="31.5" x14ac:dyDescent="0.25">
      <c r="A42" s="136" t="s">
        <v>427</v>
      </c>
      <c r="B42" s="140" t="s">
        <v>428</v>
      </c>
      <c r="C42" s="138">
        <v>2022</v>
      </c>
      <c r="D42" s="138">
        <v>2022</v>
      </c>
      <c r="E42" s="138">
        <v>2022</v>
      </c>
      <c r="F42" s="138">
        <v>2022</v>
      </c>
      <c r="G42" s="139">
        <v>0.27</v>
      </c>
      <c r="H42" s="139">
        <v>1.06</v>
      </c>
      <c r="I42" s="135"/>
      <c r="J42" s="135"/>
    </row>
    <row r="43" spans="1:10" ht="15.75" x14ac:dyDescent="0.25">
      <c r="A43" s="136" t="s">
        <v>429</v>
      </c>
      <c r="B43" s="140" t="s">
        <v>430</v>
      </c>
      <c r="C43" s="138">
        <v>2022</v>
      </c>
      <c r="D43" s="138">
        <v>2022</v>
      </c>
      <c r="E43" s="138">
        <v>2022</v>
      </c>
      <c r="F43" s="138">
        <v>2022</v>
      </c>
      <c r="G43" s="139">
        <v>0.27</v>
      </c>
      <c r="H43" s="139">
        <v>1.06</v>
      </c>
      <c r="I43" s="135"/>
      <c r="J43" s="135"/>
    </row>
    <row r="44" spans="1:10" ht="15.75" x14ac:dyDescent="0.25">
      <c r="A44" s="136" t="s">
        <v>431</v>
      </c>
      <c r="B44" s="140" t="s">
        <v>432</v>
      </c>
      <c r="C44" s="138">
        <v>2022</v>
      </c>
      <c r="D44" s="138">
        <v>2022</v>
      </c>
      <c r="E44" s="138">
        <v>2022</v>
      </c>
      <c r="F44" s="138">
        <v>2022</v>
      </c>
      <c r="G44" s="139">
        <v>0.27</v>
      </c>
      <c r="H44" s="139">
        <v>1.06</v>
      </c>
      <c r="I44" s="135"/>
      <c r="J44" s="135"/>
    </row>
    <row r="45" spans="1:10" ht="63" x14ac:dyDescent="0.25">
      <c r="A45" s="136" t="s">
        <v>433</v>
      </c>
      <c r="B45" s="140" t="s">
        <v>434</v>
      </c>
      <c r="C45" s="138" t="s">
        <v>17</v>
      </c>
      <c r="D45" s="138" t="s">
        <v>17</v>
      </c>
      <c r="E45" s="138" t="s">
        <v>17</v>
      </c>
      <c r="F45" s="138" t="s">
        <v>17</v>
      </c>
      <c r="G45" s="139" t="s">
        <v>17</v>
      </c>
      <c r="H45" s="139" t="s">
        <v>17</v>
      </c>
      <c r="I45" s="135"/>
      <c r="J45" s="135"/>
    </row>
    <row r="46" spans="1:10" ht="110.25" x14ac:dyDescent="0.25">
      <c r="A46" s="136" t="s">
        <v>435</v>
      </c>
      <c r="B46" s="140" t="s">
        <v>436</v>
      </c>
      <c r="C46" s="138" t="s">
        <v>17</v>
      </c>
      <c r="D46" s="138" t="s">
        <v>17</v>
      </c>
      <c r="E46" s="138" t="s">
        <v>17</v>
      </c>
      <c r="F46" s="138" t="s">
        <v>17</v>
      </c>
      <c r="G46" s="139" t="s">
        <v>17</v>
      </c>
      <c r="H46" s="139" t="s">
        <v>17</v>
      </c>
      <c r="I46" s="135"/>
      <c r="J46" s="135"/>
    </row>
    <row r="47" spans="1:10" ht="15.75" x14ac:dyDescent="0.25">
      <c r="A47" s="136" t="s">
        <v>437</v>
      </c>
      <c r="B47" s="140" t="s">
        <v>438</v>
      </c>
      <c r="C47" s="138">
        <v>2022</v>
      </c>
      <c r="D47" s="138">
        <v>2022</v>
      </c>
      <c r="E47" s="138">
        <v>2022</v>
      </c>
      <c r="F47" s="138">
        <v>2022</v>
      </c>
      <c r="G47" s="139">
        <v>0.27</v>
      </c>
      <c r="H47" s="139">
        <v>1.06</v>
      </c>
      <c r="I47" s="135"/>
      <c r="J47" s="135"/>
    </row>
    <row r="48" spans="1:10" ht="15.75" x14ac:dyDescent="0.25">
      <c r="A48" s="130">
        <v>4</v>
      </c>
      <c r="B48" s="131" t="s">
        <v>439</v>
      </c>
      <c r="C48" s="132">
        <v>2022</v>
      </c>
      <c r="D48" s="133">
        <v>2022</v>
      </c>
      <c r="E48" s="132">
        <v>2022</v>
      </c>
      <c r="F48" s="133">
        <v>2022</v>
      </c>
      <c r="G48" s="134">
        <v>0.27</v>
      </c>
      <c r="H48" s="134">
        <v>1.06</v>
      </c>
      <c r="I48" s="135"/>
      <c r="J48" s="135"/>
    </row>
    <row r="49" spans="1:10" ht="15.75" x14ac:dyDescent="0.25">
      <c r="A49" s="136" t="s">
        <v>440</v>
      </c>
      <c r="B49" s="140" t="s">
        <v>441</v>
      </c>
      <c r="C49" s="138">
        <v>2022</v>
      </c>
      <c r="D49" s="138">
        <v>2022</v>
      </c>
      <c r="E49" s="138">
        <v>2022</v>
      </c>
      <c r="F49" s="138">
        <v>2022</v>
      </c>
      <c r="G49" s="139">
        <v>0.27</v>
      </c>
      <c r="H49" s="139">
        <v>1.06</v>
      </c>
      <c r="I49" s="135"/>
      <c r="J49" s="135"/>
    </row>
    <row r="50" spans="1:10" ht="63" x14ac:dyDescent="0.25">
      <c r="A50" s="136" t="s">
        <v>442</v>
      </c>
      <c r="B50" s="140" t="s">
        <v>443</v>
      </c>
      <c r="C50" s="138">
        <v>2022</v>
      </c>
      <c r="D50" s="138">
        <v>2022</v>
      </c>
      <c r="E50" s="138">
        <v>2022</v>
      </c>
      <c r="F50" s="138">
        <v>2022</v>
      </c>
      <c r="G50" s="139">
        <v>0.27</v>
      </c>
      <c r="H50" s="139">
        <v>1.06</v>
      </c>
      <c r="I50" s="135"/>
      <c r="J50" s="135"/>
    </row>
    <row r="51" spans="1:10" ht="47.25" x14ac:dyDescent="0.25">
      <c r="A51" s="136" t="s">
        <v>444</v>
      </c>
      <c r="B51" s="140" t="s">
        <v>445</v>
      </c>
      <c r="C51" s="138" t="s">
        <v>17</v>
      </c>
      <c r="D51" s="138" t="s">
        <v>17</v>
      </c>
      <c r="E51" s="138" t="s">
        <v>17</v>
      </c>
      <c r="F51" s="138" t="s">
        <v>17</v>
      </c>
      <c r="G51" s="139" t="s">
        <v>17</v>
      </c>
      <c r="H51" s="139" t="s">
        <v>17</v>
      </c>
      <c r="I51" s="135"/>
      <c r="J51" s="135"/>
    </row>
    <row r="52" spans="1:10" ht="47.25" x14ac:dyDescent="0.25">
      <c r="A52" s="136" t="s">
        <v>446</v>
      </c>
      <c r="B52" s="140" t="s">
        <v>447</v>
      </c>
      <c r="C52" s="138" t="s">
        <v>17</v>
      </c>
      <c r="D52" s="138" t="s">
        <v>17</v>
      </c>
      <c r="E52" s="138" t="s">
        <v>17</v>
      </c>
      <c r="F52" s="138" t="s">
        <v>17</v>
      </c>
      <c r="G52" s="139" t="s">
        <v>17</v>
      </c>
      <c r="H52" s="139" t="s">
        <v>17</v>
      </c>
      <c r="I52" s="135"/>
      <c r="J52" s="135"/>
    </row>
    <row r="53" spans="1:10" ht="31.5" x14ac:dyDescent="0.25">
      <c r="A53" s="136" t="s">
        <v>448</v>
      </c>
      <c r="B53" s="141" t="s">
        <v>449</v>
      </c>
      <c r="C53" s="138">
        <v>2022</v>
      </c>
      <c r="D53" s="138">
        <v>2022</v>
      </c>
      <c r="E53" s="138">
        <v>2022</v>
      </c>
      <c r="F53" s="138">
        <v>2022</v>
      </c>
      <c r="G53" s="139">
        <v>0.27</v>
      </c>
      <c r="H53" s="139">
        <v>1.06</v>
      </c>
      <c r="I53" s="135"/>
      <c r="J53" s="135"/>
    </row>
    <row r="54" spans="1:10" ht="31.5" x14ac:dyDescent="0.25">
      <c r="A54" s="136" t="s">
        <v>450</v>
      </c>
      <c r="B54" s="140" t="s">
        <v>451</v>
      </c>
      <c r="C54" s="138" t="s">
        <v>17</v>
      </c>
      <c r="D54" s="138" t="s">
        <v>17</v>
      </c>
      <c r="E54" s="138" t="s">
        <v>17</v>
      </c>
      <c r="F54" s="138" t="s">
        <v>17</v>
      </c>
      <c r="G54" s="139" t="s">
        <v>17</v>
      </c>
      <c r="H54" s="139" t="s">
        <v>17</v>
      </c>
      <c r="I54" s="135"/>
      <c r="J54" s="135"/>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64"/>
  <sheetViews>
    <sheetView zoomScale="70" zoomScaleNormal="70" workbookViewId="0">
      <selection activeCell="A14" sqref="A14:AC14"/>
    </sheetView>
  </sheetViews>
  <sheetFormatPr defaultRowHeight="15" x14ac:dyDescent="0.25"/>
  <cols>
    <col min="1" max="1" width="8.7109375" customWidth="1"/>
    <col min="2" max="2" width="55.7109375" customWidth="1"/>
    <col min="3" max="6" width="17.7109375" customWidth="1"/>
    <col min="7" max="27" width="10.7109375" customWidth="1"/>
    <col min="28" max="29" width="17.7109375" customWidth="1"/>
  </cols>
  <sheetData>
    <row r="1" spans="1:29" ht="18.75" x14ac:dyDescent="0.25">
      <c r="A1" s="124"/>
      <c r="B1" s="124"/>
      <c r="C1" s="124"/>
      <c r="D1" s="124"/>
      <c r="E1" s="124"/>
      <c r="F1" s="124"/>
      <c r="G1" s="124"/>
      <c r="H1" s="124"/>
      <c r="I1" s="124"/>
      <c r="J1" s="124"/>
      <c r="K1" s="124"/>
      <c r="L1" s="124"/>
      <c r="M1" s="124"/>
      <c r="N1" s="143"/>
      <c r="O1" s="143"/>
      <c r="P1" s="143"/>
      <c r="Q1" s="143"/>
      <c r="R1" s="143"/>
      <c r="S1" s="143"/>
      <c r="T1" s="143"/>
      <c r="U1" s="143"/>
      <c r="V1" s="143"/>
      <c r="W1" s="143"/>
      <c r="X1" s="143"/>
      <c r="Y1" s="143"/>
      <c r="Z1" s="143"/>
      <c r="AA1" s="143"/>
      <c r="AB1" s="143"/>
      <c r="AC1" s="3" t="s">
        <v>0</v>
      </c>
    </row>
    <row r="2" spans="1:29" ht="18.75" x14ac:dyDescent="0.3">
      <c r="A2" s="124"/>
      <c r="B2" s="124"/>
      <c r="C2" s="124"/>
      <c r="D2" s="124"/>
      <c r="E2" s="124"/>
      <c r="F2" s="124"/>
      <c r="G2" s="124"/>
      <c r="H2" s="124"/>
      <c r="I2" s="124"/>
      <c r="J2" s="124"/>
      <c r="K2" s="124"/>
      <c r="L2" s="124"/>
      <c r="M2" s="124"/>
      <c r="N2" s="143"/>
      <c r="O2" s="143"/>
      <c r="P2" s="143"/>
      <c r="Q2" s="143"/>
      <c r="R2" s="143"/>
      <c r="S2" s="143"/>
      <c r="T2" s="143"/>
      <c r="U2" s="143"/>
      <c r="V2" s="143"/>
      <c r="W2" s="143"/>
      <c r="X2" s="143"/>
      <c r="Y2" s="143"/>
      <c r="Z2" s="143"/>
      <c r="AA2" s="143"/>
      <c r="AB2" s="143"/>
      <c r="AC2" s="4" t="s">
        <v>1</v>
      </c>
    </row>
    <row r="3" spans="1:29" ht="18.75" x14ac:dyDescent="0.3">
      <c r="A3" s="124"/>
      <c r="B3" s="124"/>
      <c r="C3" s="124"/>
      <c r="D3" s="124"/>
      <c r="E3" s="124"/>
      <c r="F3" s="124"/>
      <c r="G3" s="124"/>
      <c r="H3" s="124"/>
      <c r="I3" s="124"/>
      <c r="J3" s="124"/>
      <c r="K3" s="124"/>
      <c r="L3" s="124"/>
      <c r="M3" s="124"/>
      <c r="N3" s="143"/>
      <c r="O3" s="143"/>
      <c r="P3" s="143"/>
      <c r="Q3" s="143"/>
      <c r="R3" s="143"/>
      <c r="S3" s="143"/>
      <c r="T3" s="143"/>
      <c r="U3" s="143"/>
      <c r="V3" s="143"/>
      <c r="W3" s="143"/>
      <c r="X3" s="143"/>
      <c r="Y3" s="143"/>
      <c r="Z3" s="143"/>
      <c r="AA3" s="143"/>
      <c r="AB3" s="143"/>
      <c r="AC3" s="4" t="s">
        <v>2</v>
      </c>
    </row>
    <row r="4" spans="1:29" ht="15.75" x14ac:dyDescent="0.25">
      <c r="A4" s="227">
        <f>'1. паспорт местоположение'!A5</f>
        <v>2022</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row>
    <row r="5" spans="1:29" ht="18.75" x14ac:dyDescent="0.3">
      <c r="A5" s="124"/>
      <c r="B5" s="124"/>
      <c r="C5" s="124"/>
      <c r="D5" s="124"/>
      <c r="E5" s="124"/>
      <c r="F5" s="124"/>
      <c r="G5" s="124"/>
      <c r="H5" s="124"/>
      <c r="I5" s="124"/>
      <c r="J5" s="124"/>
      <c r="K5" s="124"/>
      <c r="L5" s="124"/>
      <c r="M5" s="124"/>
      <c r="N5" s="143"/>
      <c r="O5" s="143"/>
      <c r="P5" s="143"/>
      <c r="Q5" s="143"/>
      <c r="R5" s="143"/>
      <c r="S5" s="143"/>
      <c r="T5" s="143"/>
      <c r="U5" s="143"/>
      <c r="V5" s="143"/>
      <c r="W5" s="143"/>
      <c r="X5" s="143"/>
      <c r="Y5" s="143"/>
      <c r="Z5" s="143"/>
      <c r="AA5" s="143"/>
      <c r="AB5" s="143"/>
      <c r="AC5" s="4"/>
    </row>
    <row r="6" spans="1:29" ht="18.75" x14ac:dyDescent="0.25">
      <c r="A6" s="226" t="s">
        <v>3</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61"/>
      <c r="B7" s="61"/>
      <c r="C7" s="61"/>
      <c r="D7" s="61"/>
      <c r="E7" s="61"/>
      <c r="F7" s="61"/>
      <c r="G7" s="61"/>
      <c r="H7" s="61"/>
      <c r="I7" s="61"/>
      <c r="J7" s="144"/>
      <c r="K7" s="144"/>
      <c r="L7" s="144"/>
      <c r="M7" s="144"/>
      <c r="N7" s="144"/>
      <c r="O7" s="144"/>
      <c r="P7" s="144"/>
      <c r="Q7" s="144"/>
      <c r="R7" s="144"/>
      <c r="S7" s="144"/>
      <c r="T7" s="144"/>
      <c r="U7" s="144"/>
      <c r="V7" s="144"/>
      <c r="W7" s="144"/>
      <c r="X7" s="144"/>
      <c r="Y7" s="144"/>
      <c r="Z7" s="144"/>
      <c r="AA7" s="144"/>
      <c r="AB7" s="144"/>
      <c r="AC7" s="144"/>
    </row>
    <row r="8" spans="1:29" ht="15.75" x14ac:dyDescent="0.25">
      <c r="A8" s="228" t="str">
        <f>'1. паспорт местоположение'!A9</f>
        <v>ООО "Электрические сети"</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row>
    <row r="9" spans="1:29" ht="15.75" x14ac:dyDescent="0.25">
      <c r="A9" s="224" t="s">
        <v>133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row>
    <row r="10" spans="1:29" ht="18.75" x14ac:dyDescent="0.25">
      <c r="A10" s="61"/>
      <c r="B10" s="61"/>
      <c r="C10" s="61"/>
      <c r="D10" s="61"/>
      <c r="E10" s="61"/>
      <c r="F10" s="61"/>
      <c r="G10" s="61"/>
      <c r="H10" s="61"/>
      <c r="I10" s="61"/>
      <c r="J10" s="144"/>
      <c r="K10" s="144"/>
      <c r="L10" s="144"/>
      <c r="M10" s="144"/>
      <c r="N10" s="144"/>
      <c r="O10" s="144"/>
      <c r="P10" s="144"/>
      <c r="Q10" s="144"/>
      <c r="R10" s="144"/>
      <c r="S10" s="144"/>
      <c r="T10" s="144"/>
      <c r="U10" s="144"/>
      <c r="V10" s="144"/>
      <c r="W10" s="144"/>
      <c r="X10" s="144"/>
      <c r="Y10" s="144"/>
      <c r="Z10" s="144"/>
      <c r="AA10" s="144"/>
      <c r="AB10" s="144"/>
      <c r="AC10" s="144"/>
    </row>
    <row r="11" spans="1:29" ht="15.75" x14ac:dyDescent="0.25">
      <c r="A11" s="229" t="str">
        <f>'1. паспорт местоположение'!A12</f>
        <v>Г</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row>
    <row r="12" spans="1:29" ht="15.75" x14ac:dyDescent="0.25">
      <c r="A12" s="224" t="s">
        <v>131</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row>
    <row r="13" spans="1:29" ht="18.75" x14ac:dyDescent="0.3">
      <c r="A13" s="145"/>
      <c r="B13" s="145"/>
      <c r="C13" s="145"/>
      <c r="D13" s="145"/>
      <c r="E13" s="145"/>
      <c r="F13" s="145"/>
      <c r="G13" s="145"/>
      <c r="H13" s="145"/>
      <c r="I13" s="145"/>
      <c r="J13" s="146"/>
      <c r="K13" s="146"/>
      <c r="L13" s="146"/>
      <c r="M13" s="146"/>
      <c r="N13" s="146"/>
      <c r="O13" s="146"/>
      <c r="P13" s="146"/>
      <c r="Q13" s="146"/>
      <c r="R13" s="146"/>
      <c r="S13" s="146"/>
      <c r="T13" s="146"/>
      <c r="U13" s="146"/>
      <c r="V13" s="146"/>
      <c r="W13" s="146"/>
      <c r="X13" s="146"/>
      <c r="Y13" s="146"/>
      <c r="Z13" s="146"/>
      <c r="AA13" s="146"/>
      <c r="AB13" s="146"/>
      <c r="AC13" s="146"/>
    </row>
    <row r="14" spans="1:29" ht="15.75" x14ac:dyDescent="0.25">
      <c r="A14" s="228"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row>
    <row r="15" spans="1:29" ht="15.75" x14ac:dyDescent="0.25">
      <c r="A15" s="224" t="s">
        <v>132</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row>
    <row r="16" spans="1:29" ht="15.75"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row>
    <row r="17" spans="1:29" ht="15.75" x14ac:dyDescent="0.25">
      <c r="A17" s="124"/>
      <c r="B17" s="143"/>
      <c r="C17" s="143"/>
      <c r="D17" s="143"/>
      <c r="E17" s="143"/>
      <c r="F17" s="143"/>
      <c r="G17" s="124"/>
      <c r="H17" s="124"/>
      <c r="I17" s="124"/>
      <c r="J17" s="124"/>
      <c r="K17" s="124"/>
      <c r="L17" s="124"/>
      <c r="M17" s="124"/>
      <c r="N17" s="124"/>
      <c r="O17" s="124"/>
      <c r="P17" s="124"/>
      <c r="Q17" s="124"/>
      <c r="R17" s="124"/>
      <c r="S17" s="124"/>
      <c r="T17" s="124"/>
      <c r="U17" s="124"/>
      <c r="V17" s="124"/>
      <c r="W17" s="124"/>
      <c r="X17" s="124"/>
      <c r="Y17" s="124"/>
      <c r="Z17" s="124"/>
      <c r="AA17" s="124"/>
      <c r="AB17" s="124"/>
      <c r="AC17" s="143"/>
    </row>
    <row r="18" spans="1:29" ht="18.75" x14ac:dyDescent="0.3">
      <c r="A18" s="344" t="s">
        <v>452</v>
      </c>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row>
    <row r="19" spans="1:29" ht="15.75" x14ac:dyDescent="0.25">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43"/>
    </row>
    <row r="20" spans="1:29" ht="23.25" customHeight="1" x14ac:dyDescent="0.25">
      <c r="A20" s="334" t="s">
        <v>134</v>
      </c>
      <c r="B20" s="334" t="s">
        <v>453</v>
      </c>
      <c r="C20" s="334" t="s">
        <v>454</v>
      </c>
      <c r="D20" s="334"/>
      <c r="E20" s="345" t="s">
        <v>455</v>
      </c>
      <c r="F20" s="345"/>
      <c r="G20" s="334" t="s">
        <v>530</v>
      </c>
      <c r="H20" s="341" t="s">
        <v>456</v>
      </c>
      <c r="I20" s="341"/>
      <c r="J20" s="341"/>
      <c r="K20" s="341"/>
      <c r="L20" s="341" t="s">
        <v>457</v>
      </c>
      <c r="M20" s="341"/>
      <c r="N20" s="341"/>
      <c r="O20" s="341"/>
      <c r="P20" s="341" t="s">
        <v>458</v>
      </c>
      <c r="Q20" s="341"/>
      <c r="R20" s="341"/>
      <c r="S20" s="341"/>
      <c r="T20" s="341" t="s">
        <v>459</v>
      </c>
      <c r="U20" s="341"/>
      <c r="V20" s="341"/>
      <c r="W20" s="341"/>
      <c r="X20" s="341" t="s">
        <v>460</v>
      </c>
      <c r="Y20" s="341"/>
      <c r="Z20" s="341"/>
      <c r="AA20" s="341"/>
      <c r="AB20" s="342" t="s">
        <v>461</v>
      </c>
      <c r="AC20" s="342"/>
    </row>
    <row r="21" spans="1:29" ht="50.25" customHeight="1" x14ac:dyDescent="0.25">
      <c r="A21" s="334"/>
      <c r="B21" s="334"/>
      <c r="C21" s="334"/>
      <c r="D21" s="334"/>
      <c r="E21" s="345"/>
      <c r="F21" s="345"/>
      <c r="G21" s="334"/>
      <c r="H21" s="334" t="s">
        <v>392</v>
      </c>
      <c r="I21" s="334"/>
      <c r="J21" s="334" t="s">
        <v>393</v>
      </c>
      <c r="K21" s="334"/>
      <c r="L21" s="334" t="s">
        <v>392</v>
      </c>
      <c r="M21" s="334"/>
      <c r="N21" s="334" t="s">
        <v>462</v>
      </c>
      <c r="O21" s="334"/>
      <c r="P21" s="334" t="s">
        <v>392</v>
      </c>
      <c r="Q21" s="334"/>
      <c r="R21" s="334" t="s">
        <v>462</v>
      </c>
      <c r="S21" s="334"/>
      <c r="T21" s="334" t="s">
        <v>392</v>
      </c>
      <c r="U21" s="334"/>
      <c r="V21" s="334" t="s">
        <v>462</v>
      </c>
      <c r="W21" s="334"/>
      <c r="X21" s="334" t="s">
        <v>392</v>
      </c>
      <c r="Y21" s="334"/>
      <c r="Z21" s="334" t="s">
        <v>462</v>
      </c>
      <c r="AA21" s="334"/>
      <c r="AB21" s="342"/>
      <c r="AC21" s="342"/>
    </row>
    <row r="22" spans="1:29" ht="72.75" x14ac:dyDescent="0.25">
      <c r="A22" s="334"/>
      <c r="B22" s="334"/>
      <c r="C22" s="129" t="s">
        <v>392</v>
      </c>
      <c r="D22" s="129" t="s">
        <v>393</v>
      </c>
      <c r="E22" s="69" t="s">
        <v>463</v>
      </c>
      <c r="F22" s="69" t="s">
        <v>464</v>
      </c>
      <c r="G22" s="334"/>
      <c r="H22" s="147" t="s">
        <v>465</v>
      </c>
      <c r="I22" s="147" t="s">
        <v>466</v>
      </c>
      <c r="J22" s="148" t="s">
        <v>465</v>
      </c>
      <c r="K22" s="147" t="s">
        <v>466</v>
      </c>
      <c r="L22" s="147" t="s">
        <v>465</v>
      </c>
      <c r="M22" s="147" t="s">
        <v>466</v>
      </c>
      <c r="N22" s="147" t="s">
        <v>465</v>
      </c>
      <c r="O22" s="147" t="s">
        <v>466</v>
      </c>
      <c r="P22" s="147" t="s">
        <v>465</v>
      </c>
      <c r="Q22" s="147" t="s">
        <v>466</v>
      </c>
      <c r="R22" s="147" t="s">
        <v>465</v>
      </c>
      <c r="S22" s="147" t="s">
        <v>466</v>
      </c>
      <c r="T22" s="147" t="s">
        <v>465</v>
      </c>
      <c r="U22" s="147" t="s">
        <v>466</v>
      </c>
      <c r="V22" s="147" t="s">
        <v>465</v>
      </c>
      <c r="W22" s="147" t="s">
        <v>466</v>
      </c>
      <c r="X22" s="147" t="s">
        <v>465</v>
      </c>
      <c r="Y22" s="147" t="s">
        <v>466</v>
      </c>
      <c r="Z22" s="147" t="s">
        <v>465</v>
      </c>
      <c r="AA22" s="147" t="s">
        <v>466</v>
      </c>
      <c r="AB22" s="129" t="s">
        <v>392</v>
      </c>
      <c r="AC22" s="129" t="s">
        <v>462</v>
      </c>
    </row>
    <row r="23" spans="1:29" ht="15.75" x14ac:dyDescent="0.25">
      <c r="A23" s="129">
        <v>1</v>
      </c>
      <c r="B23" s="129">
        <v>2</v>
      </c>
      <c r="C23" s="129">
        <v>3</v>
      </c>
      <c r="D23" s="129">
        <v>4</v>
      </c>
      <c r="E23" s="129">
        <v>5</v>
      </c>
      <c r="F23" s="129">
        <v>6</v>
      </c>
      <c r="G23" s="129">
        <v>7</v>
      </c>
      <c r="H23" s="129">
        <v>8</v>
      </c>
      <c r="I23" s="129">
        <v>9</v>
      </c>
      <c r="J23" s="149">
        <v>10</v>
      </c>
      <c r="K23" s="129">
        <v>11</v>
      </c>
      <c r="L23" s="129">
        <v>12</v>
      </c>
      <c r="M23" s="129">
        <v>13</v>
      </c>
      <c r="N23" s="129">
        <v>14</v>
      </c>
      <c r="O23" s="129">
        <v>15</v>
      </c>
      <c r="P23" s="129">
        <v>16</v>
      </c>
      <c r="Q23" s="129">
        <v>17</v>
      </c>
      <c r="R23" s="129">
        <v>18</v>
      </c>
      <c r="S23" s="129">
        <v>19</v>
      </c>
      <c r="T23" s="129">
        <v>20</v>
      </c>
      <c r="U23" s="129">
        <v>21</v>
      </c>
      <c r="V23" s="129">
        <v>22</v>
      </c>
      <c r="W23" s="129">
        <v>23</v>
      </c>
      <c r="X23" s="129">
        <v>24</v>
      </c>
      <c r="Y23" s="129">
        <v>25</v>
      </c>
      <c r="Z23" s="129">
        <v>26</v>
      </c>
      <c r="AA23" s="129">
        <v>27</v>
      </c>
      <c r="AB23" s="129">
        <v>28</v>
      </c>
      <c r="AC23" s="129">
        <v>29</v>
      </c>
    </row>
    <row r="24" spans="1:29" ht="47.25" x14ac:dyDescent="0.25">
      <c r="A24" s="150">
        <v>1</v>
      </c>
      <c r="B24" s="151" t="s">
        <v>467</v>
      </c>
      <c r="C24" s="152">
        <f>SUM(C25:C29)</f>
        <v>13.540100000000001</v>
      </c>
      <c r="D24" s="152">
        <f t="shared" ref="D24:AC24" si="0">SUM(D25:D29)</f>
        <v>13.0975</v>
      </c>
      <c r="E24" s="152">
        <f t="shared" si="0"/>
        <v>0</v>
      </c>
      <c r="F24" s="152">
        <f t="shared" si="0"/>
        <v>13.540100000000001</v>
      </c>
      <c r="G24" s="152">
        <f t="shared" si="0"/>
        <v>0</v>
      </c>
      <c r="H24" s="152">
        <f t="shared" si="0"/>
        <v>13.540100000000001</v>
      </c>
      <c r="I24" s="170">
        <v>0</v>
      </c>
      <c r="J24" s="153">
        <f t="shared" si="0"/>
        <v>13.0975</v>
      </c>
      <c r="K24" s="170">
        <v>1</v>
      </c>
      <c r="L24" s="152">
        <f t="shared" si="0"/>
        <v>0</v>
      </c>
      <c r="M24" s="170">
        <v>0</v>
      </c>
      <c r="N24" s="152">
        <f t="shared" si="0"/>
        <v>0</v>
      </c>
      <c r="O24" s="170">
        <v>0</v>
      </c>
      <c r="P24" s="152">
        <f t="shared" si="0"/>
        <v>0</v>
      </c>
      <c r="Q24" s="170">
        <v>0</v>
      </c>
      <c r="R24" s="152">
        <f t="shared" si="0"/>
        <v>0</v>
      </c>
      <c r="S24" s="170">
        <v>0</v>
      </c>
      <c r="T24" s="152">
        <f t="shared" si="0"/>
        <v>0</v>
      </c>
      <c r="U24" s="170">
        <v>0</v>
      </c>
      <c r="V24" s="152">
        <f t="shared" si="0"/>
        <v>0</v>
      </c>
      <c r="W24" s="170">
        <v>0</v>
      </c>
      <c r="X24" s="152">
        <f t="shared" si="0"/>
        <v>0</v>
      </c>
      <c r="Y24" s="170">
        <v>0</v>
      </c>
      <c r="Z24" s="152">
        <f t="shared" si="0"/>
        <v>0</v>
      </c>
      <c r="AA24" s="170">
        <v>0</v>
      </c>
      <c r="AB24" s="152">
        <f t="shared" si="0"/>
        <v>13.540100000000001</v>
      </c>
      <c r="AC24" s="152">
        <f t="shared" si="0"/>
        <v>13.0975</v>
      </c>
    </row>
    <row r="25" spans="1:29" s="16" customFormat="1" ht="15.75" x14ac:dyDescent="0.25">
      <c r="A25" s="154" t="s">
        <v>468</v>
      </c>
      <c r="B25" s="155" t="s">
        <v>469</v>
      </c>
      <c r="C25" s="156">
        <f>AB25+E25</f>
        <v>0</v>
      </c>
      <c r="D25" s="156">
        <f>AC25</f>
        <v>0</v>
      </c>
      <c r="E25" s="157">
        <v>0</v>
      </c>
      <c r="F25" s="157">
        <f>C25</f>
        <v>0</v>
      </c>
      <c r="G25" s="156">
        <v>0</v>
      </c>
      <c r="H25" s="156">
        <v>0</v>
      </c>
      <c r="I25" s="171">
        <v>0</v>
      </c>
      <c r="J25" s="158">
        <v>0</v>
      </c>
      <c r="K25" s="171">
        <v>0</v>
      </c>
      <c r="L25" s="156">
        <v>0</v>
      </c>
      <c r="M25" s="171">
        <v>0</v>
      </c>
      <c r="N25" s="156">
        <v>0</v>
      </c>
      <c r="O25" s="171">
        <v>0</v>
      </c>
      <c r="P25" s="156">
        <v>0</v>
      </c>
      <c r="Q25" s="171">
        <v>0</v>
      </c>
      <c r="R25" s="156">
        <v>0</v>
      </c>
      <c r="S25" s="171">
        <v>0</v>
      </c>
      <c r="T25" s="156">
        <v>0</v>
      </c>
      <c r="U25" s="171">
        <v>0</v>
      </c>
      <c r="V25" s="156">
        <v>0</v>
      </c>
      <c r="W25" s="171">
        <v>0</v>
      </c>
      <c r="X25" s="156">
        <v>0</v>
      </c>
      <c r="Y25" s="171">
        <v>0</v>
      </c>
      <c r="Z25" s="156">
        <v>0</v>
      </c>
      <c r="AA25" s="171">
        <v>0</v>
      </c>
      <c r="AB25" s="156">
        <f t="shared" ref="AB25:AB29" si="1">H25+L25+P25+T25+X25</f>
        <v>0</v>
      </c>
      <c r="AC25" s="156">
        <f t="shared" ref="AC25:AC29" si="2">J25+N25+R25+V25+Z25</f>
        <v>0</v>
      </c>
    </row>
    <row r="26" spans="1:29" s="16" customFormat="1" ht="15.75" x14ac:dyDescent="0.25">
      <c r="A26" s="154" t="s">
        <v>470</v>
      </c>
      <c r="B26" s="155" t="s">
        <v>471</v>
      </c>
      <c r="C26" s="156">
        <f t="shared" ref="C26:C29" si="3">AB26+E26</f>
        <v>0</v>
      </c>
      <c r="D26" s="156">
        <f t="shared" ref="D26:D29" si="4">AC26</f>
        <v>0</v>
      </c>
      <c r="E26" s="156">
        <v>0</v>
      </c>
      <c r="F26" s="157">
        <f t="shared" ref="F26:F29" si="5">C26</f>
        <v>0</v>
      </c>
      <c r="G26" s="156">
        <v>0</v>
      </c>
      <c r="H26" s="156">
        <v>0</v>
      </c>
      <c r="I26" s="171">
        <v>0</v>
      </c>
      <c r="J26" s="158">
        <v>0</v>
      </c>
      <c r="K26" s="171">
        <v>0</v>
      </c>
      <c r="L26" s="156">
        <v>0</v>
      </c>
      <c r="M26" s="171">
        <v>0</v>
      </c>
      <c r="N26" s="156">
        <v>0</v>
      </c>
      <c r="O26" s="171">
        <v>0</v>
      </c>
      <c r="P26" s="156">
        <v>0</v>
      </c>
      <c r="Q26" s="171">
        <v>0</v>
      </c>
      <c r="R26" s="156">
        <v>0</v>
      </c>
      <c r="S26" s="171">
        <v>0</v>
      </c>
      <c r="T26" s="156">
        <v>0</v>
      </c>
      <c r="U26" s="171">
        <v>0</v>
      </c>
      <c r="V26" s="156">
        <v>0</v>
      </c>
      <c r="W26" s="171">
        <v>0</v>
      </c>
      <c r="X26" s="156">
        <v>0</v>
      </c>
      <c r="Y26" s="171">
        <v>0</v>
      </c>
      <c r="Z26" s="156">
        <v>0</v>
      </c>
      <c r="AA26" s="171">
        <v>0</v>
      </c>
      <c r="AB26" s="156">
        <f t="shared" si="1"/>
        <v>0</v>
      </c>
      <c r="AC26" s="156">
        <f t="shared" si="2"/>
        <v>0</v>
      </c>
    </row>
    <row r="27" spans="1:29" s="16" customFormat="1" ht="31.5" x14ac:dyDescent="0.25">
      <c r="A27" s="154" t="s">
        <v>472</v>
      </c>
      <c r="B27" s="155" t="s">
        <v>473</v>
      </c>
      <c r="C27" s="156">
        <f t="shared" si="3"/>
        <v>13.540100000000001</v>
      </c>
      <c r="D27" s="156">
        <f t="shared" si="4"/>
        <v>13.0975</v>
      </c>
      <c r="E27" s="156">
        <v>0</v>
      </c>
      <c r="F27" s="157">
        <f t="shared" si="5"/>
        <v>13.540100000000001</v>
      </c>
      <c r="G27" s="156">
        <v>0</v>
      </c>
      <c r="H27" s="156">
        <v>13.540100000000001</v>
      </c>
      <c r="I27" s="171">
        <v>0</v>
      </c>
      <c r="J27" s="158">
        <v>13.0975</v>
      </c>
      <c r="K27" s="171">
        <v>1</v>
      </c>
      <c r="L27" s="156">
        <v>0</v>
      </c>
      <c r="M27" s="171">
        <v>0</v>
      </c>
      <c r="N27" s="156">
        <v>0</v>
      </c>
      <c r="O27" s="171">
        <v>0</v>
      </c>
      <c r="P27" s="156">
        <v>0</v>
      </c>
      <c r="Q27" s="171">
        <v>0</v>
      </c>
      <c r="R27" s="156">
        <v>0</v>
      </c>
      <c r="S27" s="171">
        <v>0</v>
      </c>
      <c r="T27" s="156">
        <v>0</v>
      </c>
      <c r="U27" s="171">
        <v>0</v>
      </c>
      <c r="V27" s="156">
        <v>0</v>
      </c>
      <c r="W27" s="171">
        <v>0</v>
      </c>
      <c r="X27" s="156">
        <v>0</v>
      </c>
      <c r="Y27" s="171">
        <v>0</v>
      </c>
      <c r="Z27" s="156">
        <v>0</v>
      </c>
      <c r="AA27" s="171">
        <v>0</v>
      </c>
      <c r="AB27" s="156">
        <f t="shared" si="1"/>
        <v>13.540100000000001</v>
      </c>
      <c r="AC27" s="156">
        <f t="shared" si="2"/>
        <v>13.0975</v>
      </c>
    </row>
    <row r="28" spans="1:29" s="16" customFormat="1" ht="15.75" x14ac:dyDescent="0.25">
      <c r="A28" s="154" t="s">
        <v>125</v>
      </c>
      <c r="B28" s="155" t="s">
        <v>474</v>
      </c>
      <c r="C28" s="156">
        <f t="shared" si="3"/>
        <v>0</v>
      </c>
      <c r="D28" s="156">
        <f t="shared" si="4"/>
        <v>0</v>
      </c>
      <c r="E28" s="156">
        <v>0</v>
      </c>
      <c r="F28" s="157">
        <f t="shared" si="5"/>
        <v>0</v>
      </c>
      <c r="G28" s="156">
        <v>0</v>
      </c>
      <c r="H28" s="156">
        <v>0</v>
      </c>
      <c r="I28" s="171">
        <v>0</v>
      </c>
      <c r="J28" s="158">
        <v>0</v>
      </c>
      <c r="K28" s="171">
        <v>0</v>
      </c>
      <c r="L28" s="156">
        <v>0</v>
      </c>
      <c r="M28" s="171">
        <v>0</v>
      </c>
      <c r="N28" s="156">
        <v>0</v>
      </c>
      <c r="O28" s="171">
        <v>0</v>
      </c>
      <c r="P28" s="156">
        <v>0</v>
      </c>
      <c r="Q28" s="171">
        <v>0</v>
      </c>
      <c r="R28" s="156">
        <v>0</v>
      </c>
      <c r="S28" s="171">
        <v>0</v>
      </c>
      <c r="T28" s="156">
        <v>0</v>
      </c>
      <c r="U28" s="171">
        <v>0</v>
      </c>
      <c r="V28" s="156">
        <v>0</v>
      </c>
      <c r="W28" s="171">
        <v>0</v>
      </c>
      <c r="X28" s="156">
        <v>0</v>
      </c>
      <c r="Y28" s="171">
        <v>0</v>
      </c>
      <c r="Z28" s="156">
        <v>0</v>
      </c>
      <c r="AA28" s="171">
        <v>0</v>
      </c>
      <c r="AB28" s="156">
        <f t="shared" si="1"/>
        <v>0</v>
      </c>
      <c r="AC28" s="156">
        <f t="shared" si="2"/>
        <v>0</v>
      </c>
    </row>
    <row r="29" spans="1:29" s="16" customFormat="1" ht="15.75" x14ac:dyDescent="0.25">
      <c r="A29" s="154" t="s">
        <v>127</v>
      </c>
      <c r="B29" s="155" t="s">
        <v>475</v>
      </c>
      <c r="C29" s="156">
        <f t="shared" si="3"/>
        <v>0</v>
      </c>
      <c r="D29" s="156">
        <f t="shared" si="4"/>
        <v>0</v>
      </c>
      <c r="E29" s="156">
        <v>0</v>
      </c>
      <c r="F29" s="157">
        <f t="shared" si="5"/>
        <v>0</v>
      </c>
      <c r="G29" s="156">
        <v>0</v>
      </c>
      <c r="H29" s="156">
        <v>0</v>
      </c>
      <c r="I29" s="171">
        <v>0</v>
      </c>
      <c r="J29" s="158">
        <v>0</v>
      </c>
      <c r="K29" s="171">
        <v>0</v>
      </c>
      <c r="L29" s="156">
        <v>0</v>
      </c>
      <c r="M29" s="171">
        <v>0</v>
      </c>
      <c r="N29" s="156">
        <v>0</v>
      </c>
      <c r="O29" s="171">
        <v>0</v>
      </c>
      <c r="P29" s="156">
        <v>0</v>
      </c>
      <c r="Q29" s="171">
        <v>0</v>
      </c>
      <c r="R29" s="156">
        <v>0</v>
      </c>
      <c r="S29" s="171">
        <v>0</v>
      </c>
      <c r="T29" s="156">
        <v>0</v>
      </c>
      <c r="U29" s="171">
        <v>0</v>
      </c>
      <c r="V29" s="156">
        <v>0</v>
      </c>
      <c r="W29" s="171">
        <v>0</v>
      </c>
      <c r="X29" s="156">
        <v>0</v>
      </c>
      <c r="Y29" s="171">
        <v>0</v>
      </c>
      <c r="Z29" s="156">
        <v>0</v>
      </c>
      <c r="AA29" s="171">
        <v>0</v>
      </c>
      <c r="AB29" s="156">
        <f t="shared" si="1"/>
        <v>0</v>
      </c>
      <c r="AC29" s="156">
        <f t="shared" si="2"/>
        <v>0</v>
      </c>
    </row>
    <row r="30" spans="1:29" ht="47.25" x14ac:dyDescent="0.25">
      <c r="A30" s="150" t="s">
        <v>12</v>
      </c>
      <c r="B30" s="151" t="s">
        <v>476</v>
      </c>
      <c r="C30" s="152">
        <f>SUM(C31:C34)</f>
        <v>11.2834</v>
      </c>
      <c r="D30" s="152">
        <f t="shared" ref="D30:AC30" si="6">SUM(D31:D34)</f>
        <v>10.9146</v>
      </c>
      <c r="E30" s="152">
        <f t="shared" si="6"/>
        <v>0</v>
      </c>
      <c r="F30" s="152">
        <f t="shared" si="6"/>
        <v>11.2834</v>
      </c>
      <c r="G30" s="152">
        <f t="shared" si="6"/>
        <v>0</v>
      </c>
      <c r="H30" s="152">
        <f t="shared" si="6"/>
        <v>11.2834</v>
      </c>
      <c r="I30" s="170">
        <v>0</v>
      </c>
      <c r="J30" s="153">
        <f t="shared" si="6"/>
        <v>10.9146</v>
      </c>
      <c r="K30" s="170">
        <v>1</v>
      </c>
      <c r="L30" s="152">
        <f t="shared" si="6"/>
        <v>0</v>
      </c>
      <c r="M30" s="170">
        <v>0</v>
      </c>
      <c r="N30" s="152">
        <f t="shared" si="6"/>
        <v>0</v>
      </c>
      <c r="O30" s="170">
        <v>0</v>
      </c>
      <c r="P30" s="152">
        <f t="shared" si="6"/>
        <v>0</v>
      </c>
      <c r="Q30" s="170">
        <v>0</v>
      </c>
      <c r="R30" s="152">
        <f t="shared" si="6"/>
        <v>0</v>
      </c>
      <c r="S30" s="170">
        <v>0</v>
      </c>
      <c r="T30" s="152">
        <f t="shared" si="6"/>
        <v>0</v>
      </c>
      <c r="U30" s="170">
        <v>0</v>
      </c>
      <c r="V30" s="152">
        <f t="shared" si="6"/>
        <v>0</v>
      </c>
      <c r="W30" s="170">
        <v>0</v>
      </c>
      <c r="X30" s="152">
        <f t="shared" si="6"/>
        <v>0</v>
      </c>
      <c r="Y30" s="170">
        <v>0</v>
      </c>
      <c r="Z30" s="152">
        <f t="shared" si="6"/>
        <v>0</v>
      </c>
      <c r="AA30" s="170">
        <v>0</v>
      </c>
      <c r="AB30" s="152">
        <f t="shared" si="6"/>
        <v>11.2834</v>
      </c>
      <c r="AC30" s="152">
        <f t="shared" si="6"/>
        <v>10.9146</v>
      </c>
    </row>
    <row r="31" spans="1:29" s="16" customFormat="1" ht="15.75" x14ac:dyDescent="0.25">
      <c r="A31" s="154" t="s">
        <v>477</v>
      </c>
      <c r="B31" s="155" t="s">
        <v>478</v>
      </c>
      <c r="C31" s="156">
        <f t="shared" ref="C31:C34" si="7">AB31+E31</f>
        <v>0</v>
      </c>
      <c r="D31" s="156">
        <f t="shared" ref="D31:D34" si="8">AC31</f>
        <v>0</v>
      </c>
      <c r="E31" s="156">
        <v>0</v>
      </c>
      <c r="F31" s="157">
        <f t="shared" ref="F31:F34" si="9">C31</f>
        <v>0</v>
      </c>
      <c r="G31" s="156">
        <v>0</v>
      </c>
      <c r="H31" s="156">
        <v>0</v>
      </c>
      <c r="I31" s="171">
        <v>0</v>
      </c>
      <c r="J31" s="158">
        <v>0</v>
      </c>
      <c r="K31" s="171">
        <v>0</v>
      </c>
      <c r="L31" s="156">
        <v>0</v>
      </c>
      <c r="M31" s="171">
        <v>0</v>
      </c>
      <c r="N31" s="156">
        <v>0</v>
      </c>
      <c r="O31" s="171">
        <v>0</v>
      </c>
      <c r="P31" s="156">
        <v>0</v>
      </c>
      <c r="Q31" s="171">
        <v>0</v>
      </c>
      <c r="R31" s="156">
        <v>0</v>
      </c>
      <c r="S31" s="171">
        <v>0</v>
      </c>
      <c r="T31" s="156">
        <v>0</v>
      </c>
      <c r="U31" s="171">
        <v>0</v>
      </c>
      <c r="V31" s="156">
        <v>0</v>
      </c>
      <c r="W31" s="171">
        <v>0</v>
      </c>
      <c r="X31" s="156">
        <v>0</v>
      </c>
      <c r="Y31" s="171">
        <v>0</v>
      </c>
      <c r="Z31" s="156">
        <v>0</v>
      </c>
      <c r="AA31" s="171">
        <v>0</v>
      </c>
      <c r="AB31" s="156">
        <f t="shared" ref="AB31:AB34" si="10">H31+L31+P31+T31+X31</f>
        <v>0</v>
      </c>
      <c r="AC31" s="156">
        <f t="shared" ref="AC31:AC34" si="11">J31+N31+R31+V31+Z31</f>
        <v>0</v>
      </c>
    </row>
    <row r="32" spans="1:29" s="16" customFormat="1" ht="31.5" x14ac:dyDescent="0.25">
      <c r="A32" s="154" t="s">
        <v>479</v>
      </c>
      <c r="B32" s="155" t="s">
        <v>480</v>
      </c>
      <c r="C32" s="156">
        <f t="shared" si="7"/>
        <v>0</v>
      </c>
      <c r="D32" s="156">
        <f t="shared" si="8"/>
        <v>0.36759999999999998</v>
      </c>
      <c r="E32" s="156">
        <v>0</v>
      </c>
      <c r="F32" s="157">
        <f t="shared" si="9"/>
        <v>0</v>
      </c>
      <c r="G32" s="156">
        <v>0</v>
      </c>
      <c r="H32" s="156">
        <v>0</v>
      </c>
      <c r="I32" s="171">
        <v>0</v>
      </c>
      <c r="J32" s="158">
        <v>0.36759999999999998</v>
      </c>
      <c r="K32" s="171">
        <v>1</v>
      </c>
      <c r="L32" s="156">
        <v>0</v>
      </c>
      <c r="M32" s="171">
        <v>0</v>
      </c>
      <c r="N32" s="156">
        <v>0</v>
      </c>
      <c r="O32" s="171">
        <v>0</v>
      </c>
      <c r="P32" s="156">
        <v>0</v>
      </c>
      <c r="Q32" s="171">
        <v>0</v>
      </c>
      <c r="R32" s="156">
        <v>0</v>
      </c>
      <c r="S32" s="171">
        <v>0</v>
      </c>
      <c r="T32" s="156">
        <v>0</v>
      </c>
      <c r="U32" s="171">
        <v>0</v>
      </c>
      <c r="V32" s="156">
        <v>0</v>
      </c>
      <c r="W32" s="171">
        <v>0</v>
      </c>
      <c r="X32" s="156">
        <v>0</v>
      </c>
      <c r="Y32" s="171">
        <v>0</v>
      </c>
      <c r="Z32" s="156">
        <v>0</v>
      </c>
      <c r="AA32" s="171">
        <v>0</v>
      </c>
      <c r="AB32" s="156">
        <f t="shared" si="10"/>
        <v>0</v>
      </c>
      <c r="AC32" s="156">
        <f t="shared" si="11"/>
        <v>0.36759999999999998</v>
      </c>
    </row>
    <row r="33" spans="1:29" s="16" customFormat="1" ht="15.75" x14ac:dyDescent="0.25">
      <c r="A33" s="154" t="s">
        <v>481</v>
      </c>
      <c r="B33" s="155" t="s">
        <v>482</v>
      </c>
      <c r="C33" s="156">
        <f t="shared" si="7"/>
        <v>0</v>
      </c>
      <c r="D33" s="156">
        <f t="shared" si="8"/>
        <v>3.601</v>
      </c>
      <c r="E33" s="156">
        <v>0</v>
      </c>
      <c r="F33" s="157">
        <f t="shared" si="9"/>
        <v>0</v>
      </c>
      <c r="G33" s="156">
        <v>0</v>
      </c>
      <c r="H33" s="156">
        <v>0</v>
      </c>
      <c r="I33" s="171">
        <v>0</v>
      </c>
      <c r="J33" s="158">
        <v>3.601</v>
      </c>
      <c r="K33" s="171">
        <v>1</v>
      </c>
      <c r="L33" s="156">
        <v>0</v>
      </c>
      <c r="M33" s="171">
        <v>0</v>
      </c>
      <c r="N33" s="156">
        <v>0</v>
      </c>
      <c r="O33" s="171">
        <v>0</v>
      </c>
      <c r="P33" s="156">
        <v>0</v>
      </c>
      <c r="Q33" s="171">
        <v>0</v>
      </c>
      <c r="R33" s="156">
        <v>0</v>
      </c>
      <c r="S33" s="171">
        <v>0</v>
      </c>
      <c r="T33" s="156">
        <v>0</v>
      </c>
      <c r="U33" s="171">
        <v>0</v>
      </c>
      <c r="V33" s="156">
        <v>0</v>
      </c>
      <c r="W33" s="171">
        <v>0</v>
      </c>
      <c r="X33" s="156">
        <v>0</v>
      </c>
      <c r="Y33" s="171">
        <v>0</v>
      </c>
      <c r="Z33" s="156">
        <v>0</v>
      </c>
      <c r="AA33" s="171">
        <v>0</v>
      </c>
      <c r="AB33" s="156">
        <f t="shared" si="10"/>
        <v>0</v>
      </c>
      <c r="AC33" s="156">
        <f t="shared" si="11"/>
        <v>3.601</v>
      </c>
    </row>
    <row r="34" spans="1:29" s="16" customFormat="1" ht="15.75" x14ac:dyDescent="0.25">
      <c r="A34" s="154" t="s">
        <v>483</v>
      </c>
      <c r="B34" s="155" t="s">
        <v>484</v>
      </c>
      <c r="C34" s="156">
        <f t="shared" si="7"/>
        <v>11.2834</v>
      </c>
      <c r="D34" s="156">
        <f t="shared" si="8"/>
        <v>6.9459999999999997</v>
      </c>
      <c r="E34" s="156">
        <v>0</v>
      </c>
      <c r="F34" s="157">
        <f t="shared" si="9"/>
        <v>11.2834</v>
      </c>
      <c r="G34" s="156">
        <v>0</v>
      </c>
      <c r="H34" s="156">
        <v>11.2834</v>
      </c>
      <c r="I34" s="171">
        <v>0</v>
      </c>
      <c r="J34" s="158">
        <v>6.9459999999999997</v>
      </c>
      <c r="K34" s="171">
        <v>1</v>
      </c>
      <c r="L34" s="156">
        <v>0</v>
      </c>
      <c r="M34" s="171">
        <v>0</v>
      </c>
      <c r="N34" s="156">
        <v>0</v>
      </c>
      <c r="O34" s="171">
        <v>0</v>
      </c>
      <c r="P34" s="156">
        <v>0</v>
      </c>
      <c r="Q34" s="171">
        <v>0</v>
      </c>
      <c r="R34" s="156">
        <v>0</v>
      </c>
      <c r="S34" s="171">
        <v>0</v>
      </c>
      <c r="T34" s="156">
        <v>0</v>
      </c>
      <c r="U34" s="171">
        <v>0</v>
      </c>
      <c r="V34" s="156">
        <v>0</v>
      </c>
      <c r="W34" s="171">
        <v>0</v>
      </c>
      <c r="X34" s="156">
        <v>0</v>
      </c>
      <c r="Y34" s="171">
        <v>0</v>
      </c>
      <c r="Z34" s="156">
        <v>0</v>
      </c>
      <c r="AA34" s="171">
        <v>0</v>
      </c>
      <c r="AB34" s="156">
        <f t="shared" si="10"/>
        <v>11.2834</v>
      </c>
      <c r="AC34" s="156">
        <f t="shared" si="11"/>
        <v>6.9459999999999997</v>
      </c>
    </row>
    <row r="35" spans="1:29" ht="31.5" x14ac:dyDescent="0.25">
      <c r="A35" s="150" t="s">
        <v>15</v>
      </c>
      <c r="B35" s="151" t="s">
        <v>485</v>
      </c>
      <c r="C35" s="159"/>
      <c r="D35" s="159"/>
      <c r="E35" s="159"/>
      <c r="F35" s="160"/>
      <c r="G35" s="69"/>
      <c r="H35" s="69"/>
      <c r="I35" s="171"/>
      <c r="J35" s="161"/>
      <c r="K35" s="171"/>
      <c r="L35" s="69"/>
      <c r="M35" s="171"/>
      <c r="N35" s="69"/>
      <c r="O35" s="171"/>
      <c r="P35" s="69"/>
      <c r="Q35" s="171"/>
      <c r="R35" s="69"/>
      <c r="S35" s="171"/>
      <c r="T35" s="69"/>
      <c r="U35" s="171"/>
      <c r="V35" s="69"/>
      <c r="W35" s="171"/>
      <c r="X35" s="69"/>
      <c r="Y35" s="171"/>
      <c r="Z35" s="69"/>
      <c r="AA35" s="171"/>
      <c r="AB35" s="69"/>
      <c r="AC35" s="162"/>
    </row>
    <row r="36" spans="1:29" s="16" customFormat="1" ht="31.5" x14ac:dyDescent="0.25">
      <c r="A36" s="154" t="s">
        <v>486</v>
      </c>
      <c r="B36" s="163" t="s">
        <v>487</v>
      </c>
      <c r="C36" s="164">
        <f t="shared" ref="C36:C64" si="12">AB36+E36</f>
        <v>0</v>
      </c>
      <c r="D36" s="164">
        <f t="shared" ref="D36:D64" si="13">AC36</f>
        <v>0</v>
      </c>
      <c r="E36" s="164">
        <v>0</v>
      </c>
      <c r="F36" s="165">
        <f t="shared" ref="F36:F64" si="14">C36</f>
        <v>0</v>
      </c>
      <c r="G36" s="164">
        <v>0</v>
      </c>
      <c r="H36" s="164">
        <v>0</v>
      </c>
      <c r="I36" s="171">
        <v>0</v>
      </c>
      <c r="J36" s="166">
        <v>0</v>
      </c>
      <c r="K36" s="171">
        <v>0</v>
      </c>
      <c r="L36" s="164">
        <v>0</v>
      </c>
      <c r="M36" s="171">
        <v>0</v>
      </c>
      <c r="N36" s="164">
        <v>0</v>
      </c>
      <c r="O36" s="171">
        <v>0</v>
      </c>
      <c r="P36" s="164">
        <v>0</v>
      </c>
      <c r="Q36" s="171">
        <v>0</v>
      </c>
      <c r="R36" s="164">
        <v>0</v>
      </c>
      <c r="S36" s="171">
        <v>0</v>
      </c>
      <c r="T36" s="164">
        <v>0</v>
      </c>
      <c r="U36" s="171">
        <v>0</v>
      </c>
      <c r="V36" s="164">
        <v>0</v>
      </c>
      <c r="W36" s="171">
        <v>0</v>
      </c>
      <c r="X36" s="164">
        <v>0</v>
      </c>
      <c r="Y36" s="171">
        <v>0</v>
      </c>
      <c r="Z36" s="164">
        <v>0</v>
      </c>
      <c r="AA36" s="171">
        <v>0</v>
      </c>
      <c r="AB36" s="164">
        <f t="shared" ref="AB36:AB64" si="15">H36+L36+P36+T36+X36</f>
        <v>0</v>
      </c>
      <c r="AC36" s="164">
        <f t="shared" ref="AC36:AC64" si="16">J36+N36+R36+V36+Z36</f>
        <v>0</v>
      </c>
    </row>
    <row r="37" spans="1:29" s="16" customFormat="1" ht="15.75" x14ac:dyDescent="0.25">
      <c r="A37" s="154" t="s">
        <v>488</v>
      </c>
      <c r="B37" s="163" t="s">
        <v>489</v>
      </c>
      <c r="C37" s="164">
        <f t="shared" si="12"/>
        <v>0</v>
      </c>
      <c r="D37" s="164">
        <f t="shared" si="13"/>
        <v>1.6</v>
      </c>
      <c r="E37" s="164">
        <v>0</v>
      </c>
      <c r="F37" s="165">
        <f t="shared" si="14"/>
        <v>0</v>
      </c>
      <c r="G37" s="164">
        <v>0</v>
      </c>
      <c r="H37" s="164">
        <v>0</v>
      </c>
      <c r="I37" s="171">
        <v>0</v>
      </c>
      <c r="J37" s="166">
        <v>1.6</v>
      </c>
      <c r="K37" s="171">
        <v>1</v>
      </c>
      <c r="L37" s="164">
        <v>0</v>
      </c>
      <c r="M37" s="171">
        <v>0</v>
      </c>
      <c r="N37" s="164">
        <v>0</v>
      </c>
      <c r="O37" s="171">
        <v>0</v>
      </c>
      <c r="P37" s="164">
        <v>0</v>
      </c>
      <c r="Q37" s="171">
        <v>0</v>
      </c>
      <c r="R37" s="164">
        <v>0</v>
      </c>
      <c r="S37" s="171">
        <v>0</v>
      </c>
      <c r="T37" s="164">
        <v>0</v>
      </c>
      <c r="U37" s="171">
        <v>0</v>
      </c>
      <c r="V37" s="164">
        <v>0</v>
      </c>
      <c r="W37" s="171">
        <v>0</v>
      </c>
      <c r="X37" s="164">
        <v>0</v>
      </c>
      <c r="Y37" s="171">
        <v>0</v>
      </c>
      <c r="Z37" s="164">
        <v>0</v>
      </c>
      <c r="AA37" s="171">
        <v>0</v>
      </c>
      <c r="AB37" s="164">
        <f t="shared" si="15"/>
        <v>0</v>
      </c>
      <c r="AC37" s="164">
        <f t="shared" si="16"/>
        <v>1.6</v>
      </c>
    </row>
    <row r="38" spans="1:29" s="16" customFormat="1" ht="15.75" x14ac:dyDescent="0.25">
      <c r="A38" s="154" t="s">
        <v>490</v>
      </c>
      <c r="B38" s="163" t="s">
        <v>491</v>
      </c>
      <c r="C38" s="164">
        <f t="shared" si="12"/>
        <v>0</v>
      </c>
      <c r="D38" s="164">
        <f t="shared" si="13"/>
        <v>0</v>
      </c>
      <c r="E38" s="164">
        <v>0</v>
      </c>
      <c r="F38" s="165">
        <f t="shared" si="14"/>
        <v>0</v>
      </c>
      <c r="G38" s="164">
        <v>0</v>
      </c>
      <c r="H38" s="164">
        <v>0</v>
      </c>
      <c r="I38" s="171">
        <v>0</v>
      </c>
      <c r="J38" s="166">
        <v>0</v>
      </c>
      <c r="K38" s="171">
        <v>0</v>
      </c>
      <c r="L38" s="164">
        <v>0</v>
      </c>
      <c r="M38" s="171">
        <v>0</v>
      </c>
      <c r="N38" s="164">
        <v>0</v>
      </c>
      <c r="O38" s="171">
        <v>0</v>
      </c>
      <c r="P38" s="164">
        <v>0</v>
      </c>
      <c r="Q38" s="171">
        <v>0</v>
      </c>
      <c r="R38" s="164">
        <v>0</v>
      </c>
      <c r="S38" s="171">
        <v>0</v>
      </c>
      <c r="T38" s="164">
        <v>0</v>
      </c>
      <c r="U38" s="171">
        <v>0</v>
      </c>
      <c r="V38" s="164">
        <v>0</v>
      </c>
      <c r="W38" s="171">
        <v>0</v>
      </c>
      <c r="X38" s="164">
        <v>0</v>
      </c>
      <c r="Y38" s="171">
        <v>0</v>
      </c>
      <c r="Z38" s="164">
        <v>0</v>
      </c>
      <c r="AA38" s="171">
        <v>0</v>
      </c>
      <c r="AB38" s="164">
        <f t="shared" si="15"/>
        <v>0</v>
      </c>
      <c r="AC38" s="164">
        <f t="shared" si="16"/>
        <v>0</v>
      </c>
    </row>
    <row r="39" spans="1:29" s="16" customFormat="1" ht="31.5" x14ac:dyDescent="0.25">
      <c r="A39" s="154" t="s">
        <v>492</v>
      </c>
      <c r="B39" s="155" t="s">
        <v>493</v>
      </c>
      <c r="C39" s="164">
        <f t="shared" si="12"/>
        <v>0</v>
      </c>
      <c r="D39" s="164">
        <f t="shared" si="13"/>
        <v>10.208</v>
      </c>
      <c r="E39" s="164">
        <v>0</v>
      </c>
      <c r="F39" s="165">
        <f t="shared" si="14"/>
        <v>0</v>
      </c>
      <c r="G39" s="164">
        <v>0</v>
      </c>
      <c r="H39" s="164">
        <v>0</v>
      </c>
      <c r="I39" s="171">
        <v>0</v>
      </c>
      <c r="J39" s="166">
        <v>10.208</v>
      </c>
      <c r="K39" s="171">
        <v>1</v>
      </c>
      <c r="L39" s="164">
        <v>0</v>
      </c>
      <c r="M39" s="171">
        <v>0</v>
      </c>
      <c r="N39" s="164">
        <v>0</v>
      </c>
      <c r="O39" s="171">
        <v>0</v>
      </c>
      <c r="P39" s="164">
        <v>0</v>
      </c>
      <c r="Q39" s="171">
        <v>0</v>
      </c>
      <c r="R39" s="164">
        <v>0</v>
      </c>
      <c r="S39" s="171">
        <v>0</v>
      </c>
      <c r="T39" s="164">
        <v>0</v>
      </c>
      <c r="U39" s="171">
        <v>0</v>
      </c>
      <c r="V39" s="164">
        <v>0</v>
      </c>
      <c r="W39" s="171">
        <v>0</v>
      </c>
      <c r="X39" s="164">
        <v>0</v>
      </c>
      <c r="Y39" s="171">
        <v>0</v>
      </c>
      <c r="Z39" s="164">
        <v>0</v>
      </c>
      <c r="AA39" s="171">
        <v>0</v>
      </c>
      <c r="AB39" s="164">
        <f t="shared" si="15"/>
        <v>0</v>
      </c>
      <c r="AC39" s="164">
        <f t="shared" si="16"/>
        <v>10.208</v>
      </c>
    </row>
    <row r="40" spans="1:29" s="16" customFormat="1" ht="31.5" x14ac:dyDescent="0.25">
      <c r="A40" s="154" t="s">
        <v>494</v>
      </c>
      <c r="B40" s="155" t="s">
        <v>495</v>
      </c>
      <c r="C40" s="164">
        <f t="shared" si="12"/>
        <v>0</v>
      </c>
      <c r="D40" s="164">
        <f t="shared" si="13"/>
        <v>0</v>
      </c>
      <c r="E40" s="164">
        <v>0</v>
      </c>
      <c r="F40" s="165">
        <f t="shared" si="14"/>
        <v>0</v>
      </c>
      <c r="G40" s="164">
        <v>0</v>
      </c>
      <c r="H40" s="164">
        <v>0</v>
      </c>
      <c r="I40" s="171">
        <v>0</v>
      </c>
      <c r="J40" s="166">
        <v>0</v>
      </c>
      <c r="K40" s="171">
        <v>0</v>
      </c>
      <c r="L40" s="164">
        <v>0</v>
      </c>
      <c r="M40" s="171">
        <v>0</v>
      </c>
      <c r="N40" s="164">
        <v>0</v>
      </c>
      <c r="O40" s="171">
        <v>0</v>
      </c>
      <c r="P40" s="164">
        <v>0</v>
      </c>
      <c r="Q40" s="171">
        <v>0</v>
      </c>
      <c r="R40" s="164">
        <v>0</v>
      </c>
      <c r="S40" s="171">
        <v>0</v>
      </c>
      <c r="T40" s="164">
        <v>0</v>
      </c>
      <c r="U40" s="171">
        <v>0</v>
      </c>
      <c r="V40" s="164">
        <v>0</v>
      </c>
      <c r="W40" s="171">
        <v>0</v>
      </c>
      <c r="X40" s="164">
        <v>0</v>
      </c>
      <c r="Y40" s="171">
        <v>0</v>
      </c>
      <c r="Z40" s="164">
        <v>0</v>
      </c>
      <c r="AA40" s="171">
        <v>0</v>
      </c>
      <c r="AB40" s="164">
        <f t="shared" si="15"/>
        <v>0</v>
      </c>
      <c r="AC40" s="164">
        <f t="shared" si="16"/>
        <v>0</v>
      </c>
    </row>
    <row r="41" spans="1:29" s="16" customFormat="1" ht="15.75" x14ac:dyDescent="0.25">
      <c r="A41" s="154" t="s">
        <v>496</v>
      </c>
      <c r="B41" s="155" t="s">
        <v>497</v>
      </c>
      <c r="C41" s="164">
        <f t="shared" si="12"/>
        <v>0</v>
      </c>
      <c r="D41" s="164">
        <f t="shared" si="13"/>
        <v>0.184</v>
      </c>
      <c r="E41" s="164">
        <v>0</v>
      </c>
      <c r="F41" s="165">
        <f t="shared" si="14"/>
        <v>0</v>
      </c>
      <c r="G41" s="164">
        <v>0</v>
      </c>
      <c r="H41" s="164">
        <v>0</v>
      </c>
      <c r="I41" s="171">
        <v>0</v>
      </c>
      <c r="J41" s="166">
        <v>0.184</v>
      </c>
      <c r="K41" s="171">
        <v>1</v>
      </c>
      <c r="L41" s="164">
        <v>0</v>
      </c>
      <c r="M41" s="171">
        <v>0</v>
      </c>
      <c r="N41" s="164">
        <v>0</v>
      </c>
      <c r="O41" s="171">
        <v>0</v>
      </c>
      <c r="P41" s="164">
        <v>0</v>
      </c>
      <c r="Q41" s="171">
        <v>0</v>
      </c>
      <c r="R41" s="164">
        <v>0</v>
      </c>
      <c r="S41" s="171">
        <v>0</v>
      </c>
      <c r="T41" s="164">
        <v>0</v>
      </c>
      <c r="U41" s="171">
        <v>0</v>
      </c>
      <c r="V41" s="164">
        <v>0</v>
      </c>
      <c r="W41" s="171">
        <v>0</v>
      </c>
      <c r="X41" s="164">
        <v>0</v>
      </c>
      <c r="Y41" s="171">
        <v>0</v>
      </c>
      <c r="Z41" s="164">
        <v>0</v>
      </c>
      <c r="AA41" s="171">
        <v>0</v>
      </c>
      <c r="AB41" s="164">
        <f t="shared" si="15"/>
        <v>0</v>
      </c>
      <c r="AC41" s="164">
        <f t="shared" si="16"/>
        <v>0.184</v>
      </c>
    </row>
    <row r="42" spans="1:29" s="16" customFormat="1" ht="18.75" x14ac:dyDescent="0.25">
      <c r="A42" s="154" t="s">
        <v>498</v>
      </c>
      <c r="B42" s="163" t="s">
        <v>499</v>
      </c>
      <c r="C42" s="159">
        <f t="shared" si="12"/>
        <v>0</v>
      </c>
      <c r="D42" s="159">
        <f t="shared" si="13"/>
        <v>0</v>
      </c>
      <c r="E42" s="159">
        <v>0</v>
      </c>
      <c r="F42" s="160">
        <f t="shared" si="14"/>
        <v>0</v>
      </c>
      <c r="G42" s="69">
        <v>0</v>
      </c>
      <c r="H42" s="69">
        <v>0</v>
      </c>
      <c r="I42" s="171">
        <v>0</v>
      </c>
      <c r="J42" s="161">
        <v>0</v>
      </c>
      <c r="K42" s="171">
        <v>0</v>
      </c>
      <c r="L42" s="69">
        <v>0</v>
      </c>
      <c r="M42" s="171">
        <v>0</v>
      </c>
      <c r="N42" s="69">
        <v>0</v>
      </c>
      <c r="O42" s="171">
        <v>0</v>
      </c>
      <c r="P42" s="69">
        <v>0</v>
      </c>
      <c r="Q42" s="171">
        <v>0</v>
      </c>
      <c r="R42" s="69">
        <v>0</v>
      </c>
      <c r="S42" s="171">
        <v>0</v>
      </c>
      <c r="T42" s="69">
        <v>0</v>
      </c>
      <c r="U42" s="171">
        <v>0</v>
      </c>
      <c r="V42" s="69">
        <v>0</v>
      </c>
      <c r="W42" s="171">
        <v>0</v>
      </c>
      <c r="X42" s="69">
        <v>0</v>
      </c>
      <c r="Y42" s="171">
        <v>0</v>
      </c>
      <c r="Z42" s="69">
        <v>0</v>
      </c>
      <c r="AA42" s="171">
        <v>0</v>
      </c>
      <c r="AB42" s="159">
        <f t="shared" si="15"/>
        <v>0</v>
      </c>
      <c r="AC42" s="159">
        <f t="shared" si="16"/>
        <v>0</v>
      </c>
    </row>
    <row r="43" spans="1:29" ht="15.75" x14ac:dyDescent="0.25">
      <c r="A43" s="150" t="s">
        <v>18</v>
      </c>
      <c r="B43" s="151" t="s">
        <v>500</v>
      </c>
      <c r="C43" s="159"/>
      <c r="D43" s="159"/>
      <c r="E43" s="159"/>
      <c r="F43" s="160"/>
      <c r="G43" s="69"/>
      <c r="H43" s="69"/>
      <c r="I43" s="171"/>
      <c r="J43" s="161"/>
      <c r="K43" s="171"/>
      <c r="L43" s="69"/>
      <c r="M43" s="171"/>
      <c r="N43" s="69"/>
      <c r="O43" s="171"/>
      <c r="P43" s="69"/>
      <c r="Q43" s="171"/>
      <c r="R43" s="69"/>
      <c r="S43" s="171"/>
      <c r="T43" s="69"/>
      <c r="U43" s="171"/>
      <c r="V43" s="69"/>
      <c r="W43" s="171"/>
      <c r="X43" s="69"/>
      <c r="Y43" s="171"/>
      <c r="Z43" s="69"/>
      <c r="AA43" s="171"/>
      <c r="AB43" s="159"/>
      <c r="AC43" s="159"/>
    </row>
    <row r="44" spans="1:29" s="16" customFormat="1" ht="15.75" x14ac:dyDescent="0.25">
      <c r="A44" s="154" t="s">
        <v>501</v>
      </c>
      <c r="B44" s="155" t="s">
        <v>502</v>
      </c>
      <c r="C44" s="164">
        <f t="shared" si="12"/>
        <v>0</v>
      </c>
      <c r="D44" s="164">
        <f t="shared" si="13"/>
        <v>0</v>
      </c>
      <c r="E44" s="164">
        <v>0</v>
      </c>
      <c r="F44" s="165">
        <f t="shared" si="14"/>
        <v>0</v>
      </c>
      <c r="G44" s="164">
        <v>0</v>
      </c>
      <c r="H44" s="164">
        <v>0</v>
      </c>
      <c r="I44" s="171">
        <v>0</v>
      </c>
      <c r="J44" s="166">
        <v>0</v>
      </c>
      <c r="K44" s="171">
        <v>0</v>
      </c>
      <c r="L44" s="164">
        <v>0</v>
      </c>
      <c r="M44" s="171">
        <v>0</v>
      </c>
      <c r="N44" s="164">
        <v>0</v>
      </c>
      <c r="O44" s="171">
        <v>0</v>
      </c>
      <c r="P44" s="164">
        <v>0</v>
      </c>
      <c r="Q44" s="171">
        <v>0</v>
      </c>
      <c r="R44" s="164">
        <v>0</v>
      </c>
      <c r="S44" s="171">
        <v>0</v>
      </c>
      <c r="T44" s="164">
        <v>0</v>
      </c>
      <c r="U44" s="171">
        <v>0</v>
      </c>
      <c r="V44" s="164">
        <v>0</v>
      </c>
      <c r="W44" s="171">
        <v>0</v>
      </c>
      <c r="X44" s="164">
        <v>0</v>
      </c>
      <c r="Y44" s="171">
        <v>0</v>
      </c>
      <c r="Z44" s="164">
        <v>0</v>
      </c>
      <c r="AA44" s="171">
        <v>0</v>
      </c>
      <c r="AB44" s="164">
        <f t="shared" si="15"/>
        <v>0</v>
      </c>
      <c r="AC44" s="164">
        <f t="shared" si="16"/>
        <v>0</v>
      </c>
    </row>
    <row r="45" spans="1:29" s="16" customFormat="1" ht="15.75" x14ac:dyDescent="0.25">
      <c r="A45" s="154" t="s">
        <v>503</v>
      </c>
      <c r="B45" s="155" t="s">
        <v>489</v>
      </c>
      <c r="C45" s="164">
        <f t="shared" si="12"/>
        <v>0</v>
      </c>
      <c r="D45" s="164">
        <f t="shared" si="13"/>
        <v>0</v>
      </c>
      <c r="E45" s="164">
        <v>0</v>
      </c>
      <c r="F45" s="165">
        <f t="shared" si="14"/>
        <v>0</v>
      </c>
      <c r="G45" s="164">
        <v>0</v>
      </c>
      <c r="H45" s="164">
        <v>0</v>
      </c>
      <c r="I45" s="171">
        <v>0</v>
      </c>
      <c r="J45" s="166">
        <v>0</v>
      </c>
      <c r="K45" s="171">
        <v>0</v>
      </c>
      <c r="L45" s="164">
        <v>0</v>
      </c>
      <c r="M45" s="171">
        <v>0</v>
      </c>
      <c r="N45" s="164">
        <v>0</v>
      </c>
      <c r="O45" s="171">
        <v>0</v>
      </c>
      <c r="P45" s="164">
        <v>0</v>
      </c>
      <c r="Q45" s="171">
        <v>0</v>
      </c>
      <c r="R45" s="164">
        <v>0</v>
      </c>
      <c r="S45" s="171">
        <v>0</v>
      </c>
      <c r="T45" s="164">
        <v>0</v>
      </c>
      <c r="U45" s="171">
        <v>0</v>
      </c>
      <c r="V45" s="164">
        <v>0</v>
      </c>
      <c r="W45" s="171">
        <v>0</v>
      </c>
      <c r="X45" s="164">
        <v>0</v>
      </c>
      <c r="Y45" s="171">
        <v>0</v>
      </c>
      <c r="Z45" s="164">
        <v>0</v>
      </c>
      <c r="AA45" s="171">
        <v>0</v>
      </c>
      <c r="AB45" s="164">
        <f t="shared" si="15"/>
        <v>0</v>
      </c>
      <c r="AC45" s="164">
        <f t="shared" si="16"/>
        <v>0</v>
      </c>
    </row>
    <row r="46" spans="1:29" s="16" customFormat="1" ht="15.75" x14ac:dyDescent="0.25">
      <c r="A46" s="154" t="s">
        <v>504</v>
      </c>
      <c r="B46" s="155" t="s">
        <v>491</v>
      </c>
      <c r="C46" s="164">
        <f t="shared" si="12"/>
        <v>0</v>
      </c>
      <c r="D46" s="164">
        <f t="shared" si="13"/>
        <v>0</v>
      </c>
      <c r="E46" s="164">
        <v>0</v>
      </c>
      <c r="F46" s="165">
        <f t="shared" si="14"/>
        <v>0</v>
      </c>
      <c r="G46" s="164">
        <v>0</v>
      </c>
      <c r="H46" s="164">
        <v>0</v>
      </c>
      <c r="I46" s="171">
        <v>0</v>
      </c>
      <c r="J46" s="166">
        <v>0</v>
      </c>
      <c r="K46" s="171">
        <v>0</v>
      </c>
      <c r="L46" s="164">
        <v>0</v>
      </c>
      <c r="M46" s="171">
        <v>0</v>
      </c>
      <c r="N46" s="164">
        <v>0</v>
      </c>
      <c r="O46" s="171">
        <v>0</v>
      </c>
      <c r="P46" s="164">
        <v>0</v>
      </c>
      <c r="Q46" s="171">
        <v>0</v>
      </c>
      <c r="R46" s="164">
        <v>0</v>
      </c>
      <c r="S46" s="171">
        <v>0</v>
      </c>
      <c r="T46" s="164">
        <v>0</v>
      </c>
      <c r="U46" s="171">
        <v>0</v>
      </c>
      <c r="V46" s="164">
        <v>0</v>
      </c>
      <c r="W46" s="171">
        <v>0</v>
      </c>
      <c r="X46" s="164">
        <v>0</v>
      </c>
      <c r="Y46" s="171">
        <v>0</v>
      </c>
      <c r="Z46" s="164">
        <v>0</v>
      </c>
      <c r="AA46" s="171">
        <v>0</v>
      </c>
      <c r="AB46" s="164">
        <f t="shared" si="15"/>
        <v>0</v>
      </c>
      <c r="AC46" s="164">
        <f t="shared" si="16"/>
        <v>0</v>
      </c>
    </row>
    <row r="47" spans="1:29" s="16" customFormat="1" ht="31.5" x14ac:dyDescent="0.25">
      <c r="A47" s="154" t="s">
        <v>505</v>
      </c>
      <c r="B47" s="155" t="s">
        <v>493</v>
      </c>
      <c r="C47" s="164">
        <f t="shared" si="12"/>
        <v>0</v>
      </c>
      <c r="D47" s="164">
        <f t="shared" si="13"/>
        <v>10.208</v>
      </c>
      <c r="E47" s="164">
        <v>0</v>
      </c>
      <c r="F47" s="165">
        <f t="shared" si="14"/>
        <v>0</v>
      </c>
      <c r="G47" s="164">
        <v>0</v>
      </c>
      <c r="H47" s="164">
        <v>0</v>
      </c>
      <c r="I47" s="171">
        <v>0</v>
      </c>
      <c r="J47" s="166">
        <v>10.208</v>
      </c>
      <c r="K47" s="171">
        <v>1</v>
      </c>
      <c r="L47" s="164">
        <v>0</v>
      </c>
      <c r="M47" s="171">
        <v>0</v>
      </c>
      <c r="N47" s="164">
        <v>0</v>
      </c>
      <c r="O47" s="171">
        <v>0</v>
      </c>
      <c r="P47" s="164">
        <v>0</v>
      </c>
      <c r="Q47" s="171">
        <v>0</v>
      </c>
      <c r="R47" s="164">
        <v>0</v>
      </c>
      <c r="S47" s="171">
        <v>0</v>
      </c>
      <c r="T47" s="164">
        <v>0</v>
      </c>
      <c r="U47" s="171">
        <v>0</v>
      </c>
      <c r="V47" s="164">
        <v>0</v>
      </c>
      <c r="W47" s="171">
        <v>0</v>
      </c>
      <c r="X47" s="164">
        <v>0</v>
      </c>
      <c r="Y47" s="171">
        <v>0</v>
      </c>
      <c r="Z47" s="164">
        <v>0</v>
      </c>
      <c r="AA47" s="171">
        <v>0</v>
      </c>
      <c r="AB47" s="164">
        <f t="shared" si="15"/>
        <v>0</v>
      </c>
      <c r="AC47" s="164">
        <f t="shared" si="16"/>
        <v>10.208</v>
      </c>
    </row>
    <row r="48" spans="1:29" s="16" customFormat="1" ht="31.5" x14ac:dyDescent="0.25">
      <c r="A48" s="154" t="s">
        <v>506</v>
      </c>
      <c r="B48" s="155" t="s">
        <v>495</v>
      </c>
      <c r="C48" s="164">
        <f t="shared" si="12"/>
        <v>0</v>
      </c>
      <c r="D48" s="164">
        <f t="shared" si="13"/>
        <v>0</v>
      </c>
      <c r="E48" s="164">
        <v>0</v>
      </c>
      <c r="F48" s="165">
        <f t="shared" si="14"/>
        <v>0</v>
      </c>
      <c r="G48" s="164">
        <v>0</v>
      </c>
      <c r="H48" s="164">
        <v>0</v>
      </c>
      <c r="I48" s="171">
        <v>0</v>
      </c>
      <c r="J48" s="166">
        <v>0</v>
      </c>
      <c r="K48" s="171">
        <v>0</v>
      </c>
      <c r="L48" s="164">
        <v>0</v>
      </c>
      <c r="M48" s="171">
        <v>0</v>
      </c>
      <c r="N48" s="164">
        <v>0</v>
      </c>
      <c r="O48" s="171">
        <v>0</v>
      </c>
      <c r="P48" s="164">
        <v>0</v>
      </c>
      <c r="Q48" s="171">
        <v>0</v>
      </c>
      <c r="R48" s="164">
        <v>0</v>
      </c>
      <c r="S48" s="171">
        <v>0</v>
      </c>
      <c r="T48" s="164">
        <v>0</v>
      </c>
      <c r="U48" s="171">
        <v>0</v>
      </c>
      <c r="V48" s="164">
        <v>0</v>
      </c>
      <c r="W48" s="171">
        <v>0</v>
      </c>
      <c r="X48" s="164">
        <v>0</v>
      </c>
      <c r="Y48" s="171">
        <v>0</v>
      </c>
      <c r="Z48" s="164">
        <v>0</v>
      </c>
      <c r="AA48" s="171">
        <v>0</v>
      </c>
      <c r="AB48" s="164">
        <f t="shared" si="15"/>
        <v>0</v>
      </c>
      <c r="AC48" s="164">
        <f t="shared" si="16"/>
        <v>0</v>
      </c>
    </row>
    <row r="49" spans="1:29" s="16" customFormat="1" ht="15.75" x14ac:dyDescent="0.25">
      <c r="A49" s="154" t="s">
        <v>507</v>
      </c>
      <c r="B49" s="155" t="s">
        <v>497</v>
      </c>
      <c r="C49" s="164">
        <f t="shared" si="12"/>
        <v>0</v>
      </c>
      <c r="D49" s="164">
        <f t="shared" si="13"/>
        <v>0.184</v>
      </c>
      <c r="E49" s="164">
        <v>0</v>
      </c>
      <c r="F49" s="165">
        <f t="shared" si="14"/>
        <v>0</v>
      </c>
      <c r="G49" s="164">
        <v>0</v>
      </c>
      <c r="H49" s="164">
        <v>0</v>
      </c>
      <c r="I49" s="171">
        <v>0</v>
      </c>
      <c r="J49" s="166">
        <v>0.184</v>
      </c>
      <c r="K49" s="171">
        <v>1</v>
      </c>
      <c r="L49" s="164">
        <v>0</v>
      </c>
      <c r="M49" s="171">
        <v>0</v>
      </c>
      <c r="N49" s="164">
        <v>0</v>
      </c>
      <c r="O49" s="171">
        <v>0</v>
      </c>
      <c r="P49" s="164">
        <v>0</v>
      </c>
      <c r="Q49" s="171">
        <v>0</v>
      </c>
      <c r="R49" s="164">
        <v>0</v>
      </c>
      <c r="S49" s="171">
        <v>0</v>
      </c>
      <c r="T49" s="164">
        <v>0</v>
      </c>
      <c r="U49" s="171">
        <v>0</v>
      </c>
      <c r="V49" s="164">
        <v>0</v>
      </c>
      <c r="W49" s="171">
        <v>0</v>
      </c>
      <c r="X49" s="164">
        <v>0</v>
      </c>
      <c r="Y49" s="171">
        <v>0</v>
      </c>
      <c r="Z49" s="164">
        <v>0</v>
      </c>
      <c r="AA49" s="171">
        <v>0</v>
      </c>
      <c r="AB49" s="164">
        <f t="shared" si="15"/>
        <v>0</v>
      </c>
      <c r="AC49" s="164">
        <f t="shared" si="16"/>
        <v>0.184</v>
      </c>
    </row>
    <row r="50" spans="1:29" s="16" customFormat="1" ht="18.75" x14ac:dyDescent="0.25">
      <c r="A50" s="154" t="s">
        <v>508</v>
      </c>
      <c r="B50" s="163" t="s">
        <v>499</v>
      </c>
      <c r="C50" s="159">
        <f t="shared" si="12"/>
        <v>0</v>
      </c>
      <c r="D50" s="159">
        <f t="shared" si="13"/>
        <v>0</v>
      </c>
      <c r="E50" s="159">
        <v>0</v>
      </c>
      <c r="F50" s="160">
        <f t="shared" si="14"/>
        <v>0</v>
      </c>
      <c r="G50" s="69">
        <v>0</v>
      </c>
      <c r="H50" s="69">
        <v>0</v>
      </c>
      <c r="I50" s="171">
        <v>0</v>
      </c>
      <c r="J50" s="161">
        <v>0</v>
      </c>
      <c r="K50" s="171">
        <v>0</v>
      </c>
      <c r="L50" s="69">
        <v>0</v>
      </c>
      <c r="M50" s="171">
        <v>0</v>
      </c>
      <c r="N50" s="69">
        <v>0</v>
      </c>
      <c r="O50" s="171">
        <v>0</v>
      </c>
      <c r="P50" s="69">
        <v>0</v>
      </c>
      <c r="Q50" s="171">
        <v>0</v>
      </c>
      <c r="R50" s="69">
        <v>0</v>
      </c>
      <c r="S50" s="171">
        <v>0</v>
      </c>
      <c r="T50" s="69">
        <v>0</v>
      </c>
      <c r="U50" s="171">
        <v>0</v>
      </c>
      <c r="V50" s="69">
        <v>0</v>
      </c>
      <c r="W50" s="171">
        <v>0</v>
      </c>
      <c r="X50" s="69">
        <v>0</v>
      </c>
      <c r="Y50" s="171">
        <v>0</v>
      </c>
      <c r="Z50" s="69">
        <v>0</v>
      </c>
      <c r="AA50" s="171">
        <v>0</v>
      </c>
      <c r="AB50" s="159">
        <f t="shared" si="15"/>
        <v>0</v>
      </c>
      <c r="AC50" s="159">
        <f t="shared" si="16"/>
        <v>0</v>
      </c>
    </row>
    <row r="51" spans="1:29" ht="31.5" x14ac:dyDescent="0.25">
      <c r="A51" s="150" t="s">
        <v>21</v>
      </c>
      <c r="B51" s="151" t="s">
        <v>509</v>
      </c>
      <c r="C51" s="159"/>
      <c r="D51" s="159"/>
      <c r="E51" s="159"/>
      <c r="F51" s="160"/>
      <c r="G51" s="69"/>
      <c r="H51" s="69"/>
      <c r="I51" s="171"/>
      <c r="J51" s="161"/>
      <c r="K51" s="171"/>
      <c r="L51" s="69"/>
      <c r="M51" s="171"/>
      <c r="N51" s="69"/>
      <c r="O51" s="171"/>
      <c r="P51" s="69"/>
      <c r="Q51" s="171"/>
      <c r="R51" s="69"/>
      <c r="S51" s="171"/>
      <c r="T51" s="69"/>
      <c r="U51" s="171"/>
      <c r="V51" s="69"/>
      <c r="W51" s="171"/>
      <c r="X51" s="69"/>
      <c r="Y51" s="171"/>
      <c r="Z51" s="69"/>
      <c r="AA51" s="171"/>
      <c r="AB51" s="159"/>
      <c r="AC51" s="159"/>
    </row>
    <row r="52" spans="1:29" s="16" customFormat="1" ht="15.75" x14ac:dyDescent="0.25">
      <c r="A52" s="154" t="s">
        <v>510</v>
      </c>
      <c r="B52" s="155" t="s">
        <v>511</v>
      </c>
      <c r="C52" s="156">
        <f t="shared" si="12"/>
        <v>11.2834</v>
      </c>
      <c r="D52" s="156">
        <f t="shared" si="13"/>
        <v>10.9146</v>
      </c>
      <c r="E52" s="156">
        <v>0</v>
      </c>
      <c r="F52" s="157">
        <f t="shared" si="14"/>
        <v>11.2834</v>
      </c>
      <c r="G52" s="156">
        <v>0</v>
      </c>
      <c r="H52" s="156">
        <v>11.2834</v>
      </c>
      <c r="I52" s="171">
        <v>0</v>
      </c>
      <c r="J52" s="158">
        <v>10.9146</v>
      </c>
      <c r="K52" s="171">
        <v>1</v>
      </c>
      <c r="L52" s="156">
        <v>0</v>
      </c>
      <c r="M52" s="171">
        <v>0</v>
      </c>
      <c r="N52" s="156">
        <v>0</v>
      </c>
      <c r="O52" s="171">
        <v>0</v>
      </c>
      <c r="P52" s="156">
        <v>0</v>
      </c>
      <c r="Q52" s="171">
        <v>0</v>
      </c>
      <c r="R52" s="156">
        <v>0</v>
      </c>
      <c r="S52" s="171">
        <v>0</v>
      </c>
      <c r="T52" s="156">
        <v>0</v>
      </c>
      <c r="U52" s="171">
        <v>0</v>
      </c>
      <c r="V52" s="156">
        <v>0</v>
      </c>
      <c r="W52" s="171">
        <v>0</v>
      </c>
      <c r="X52" s="156">
        <v>0</v>
      </c>
      <c r="Y52" s="171">
        <v>0</v>
      </c>
      <c r="Z52" s="156">
        <v>0</v>
      </c>
      <c r="AA52" s="171">
        <v>0</v>
      </c>
      <c r="AB52" s="156">
        <f t="shared" si="15"/>
        <v>11.2834</v>
      </c>
      <c r="AC52" s="156">
        <f t="shared" si="16"/>
        <v>10.9146</v>
      </c>
    </row>
    <row r="53" spans="1:29" s="16" customFormat="1" ht="15.75" x14ac:dyDescent="0.25">
      <c r="A53" s="154" t="s">
        <v>512</v>
      </c>
      <c r="B53" s="155" t="s">
        <v>513</v>
      </c>
      <c r="C53" s="164">
        <f t="shared" si="12"/>
        <v>0</v>
      </c>
      <c r="D53" s="164">
        <f t="shared" si="13"/>
        <v>0</v>
      </c>
      <c r="E53" s="164">
        <v>0</v>
      </c>
      <c r="F53" s="165">
        <f t="shared" si="14"/>
        <v>0</v>
      </c>
      <c r="G53" s="164">
        <v>0</v>
      </c>
      <c r="H53" s="164">
        <v>0</v>
      </c>
      <c r="I53" s="171">
        <v>0</v>
      </c>
      <c r="J53" s="166">
        <v>0</v>
      </c>
      <c r="K53" s="171">
        <v>0</v>
      </c>
      <c r="L53" s="164">
        <v>0</v>
      </c>
      <c r="M53" s="171">
        <v>0</v>
      </c>
      <c r="N53" s="164">
        <v>0</v>
      </c>
      <c r="O53" s="171">
        <v>0</v>
      </c>
      <c r="P53" s="164">
        <v>0</v>
      </c>
      <c r="Q53" s="171">
        <v>0</v>
      </c>
      <c r="R53" s="164">
        <v>0</v>
      </c>
      <c r="S53" s="171">
        <v>0</v>
      </c>
      <c r="T53" s="164">
        <v>0</v>
      </c>
      <c r="U53" s="171">
        <v>0</v>
      </c>
      <c r="V53" s="164">
        <v>0</v>
      </c>
      <c r="W53" s="171">
        <v>0</v>
      </c>
      <c r="X53" s="164">
        <v>0</v>
      </c>
      <c r="Y53" s="171">
        <v>0</v>
      </c>
      <c r="Z53" s="164">
        <v>0</v>
      </c>
      <c r="AA53" s="171">
        <v>0</v>
      </c>
      <c r="AB53" s="164">
        <f t="shared" si="15"/>
        <v>0</v>
      </c>
      <c r="AC53" s="164">
        <f t="shared" si="16"/>
        <v>0</v>
      </c>
    </row>
    <row r="54" spans="1:29" s="16" customFormat="1" ht="15.75" x14ac:dyDescent="0.25">
      <c r="A54" s="154" t="s">
        <v>514</v>
      </c>
      <c r="B54" s="163" t="s">
        <v>515</v>
      </c>
      <c r="C54" s="164">
        <f t="shared" si="12"/>
        <v>0</v>
      </c>
      <c r="D54" s="164">
        <f t="shared" si="13"/>
        <v>1.6</v>
      </c>
      <c r="E54" s="164">
        <v>0</v>
      </c>
      <c r="F54" s="165">
        <f t="shared" si="14"/>
        <v>0</v>
      </c>
      <c r="G54" s="164">
        <v>0</v>
      </c>
      <c r="H54" s="164">
        <v>0</v>
      </c>
      <c r="I54" s="171">
        <v>0</v>
      </c>
      <c r="J54" s="166">
        <v>1.6</v>
      </c>
      <c r="K54" s="171">
        <v>1</v>
      </c>
      <c r="L54" s="164">
        <v>0</v>
      </c>
      <c r="M54" s="171">
        <v>0</v>
      </c>
      <c r="N54" s="164">
        <v>0</v>
      </c>
      <c r="O54" s="171">
        <v>0</v>
      </c>
      <c r="P54" s="164">
        <v>0</v>
      </c>
      <c r="Q54" s="171">
        <v>0</v>
      </c>
      <c r="R54" s="164">
        <v>0</v>
      </c>
      <c r="S54" s="171">
        <v>0</v>
      </c>
      <c r="T54" s="164">
        <v>0</v>
      </c>
      <c r="U54" s="171">
        <v>0</v>
      </c>
      <c r="V54" s="164">
        <v>0</v>
      </c>
      <c r="W54" s="171">
        <v>0</v>
      </c>
      <c r="X54" s="164">
        <v>0</v>
      </c>
      <c r="Y54" s="171">
        <v>0</v>
      </c>
      <c r="Z54" s="164">
        <v>0</v>
      </c>
      <c r="AA54" s="171">
        <v>0</v>
      </c>
      <c r="AB54" s="164">
        <f t="shared" si="15"/>
        <v>0</v>
      </c>
      <c r="AC54" s="164">
        <f t="shared" si="16"/>
        <v>1.6</v>
      </c>
    </row>
    <row r="55" spans="1:29" s="16" customFormat="1" ht="15.75" x14ac:dyDescent="0.25">
      <c r="A55" s="154" t="s">
        <v>516</v>
      </c>
      <c r="B55" s="163" t="s">
        <v>517</v>
      </c>
      <c r="C55" s="164">
        <f t="shared" si="12"/>
        <v>0</v>
      </c>
      <c r="D55" s="164">
        <f t="shared" si="13"/>
        <v>0</v>
      </c>
      <c r="E55" s="164">
        <v>0</v>
      </c>
      <c r="F55" s="165">
        <f t="shared" si="14"/>
        <v>0</v>
      </c>
      <c r="G55" s="164">
        <v>0</v>
      </c>
      <c r="H55" s="164">
        <v>0</v>
      </c>
      <c r="I55" s="171">
        <v>0</v>
      </c>
      <c r="J55" s="166">
        <v>0</v>
      </c>
      <c r="K55" s="171">
        <v>0</v>
      </c>
      <c r="L55" s="164">
        <v>0</v>
      </c>
      <c r="M55" s="171">
        <v>0</v>
      </c>
      <c r="N55" s="164">
        <v>0</v>
      </c>
      <c r="O55" s="171">
        <v>0</v>
      </c>
      <c r="P55" s="164">
        <v>0</v>
      </c>
      <c r="Q55" s="171">
        <v>0</v>
      </c>
      <c r="R55" s="164">
        <v>0</v>
      </c>
      <c r="S55" s="171">
        <v>0</v>
      </c>
      <c r="T55" s="164">
        <v>0</v>
      </c>
      <c r="U55" s="171">
        <v>0</v>
      </c>
      <c r="V55" s="164">
        <v>0</v>
      </c>
      <c r="W55" s="171">
        <v>0</v>
      </c>
      <c r="X55" s="164">
        <v>0</v>
      </c>
      <c r="Y55" s="171">
        <v>0</v>
      </c>
      <c r="Z55" s="164">
        <v>0</v>
      </c>
      <c r="AA55" s="171">
        <v>0</v>
      </c>
      <c r="AB55" s="164">
        <f t="shared" si="15"/>
        <v>0</v>
      </c>
      <c r="AC55" s="164">
        <f t="shared" si="16"/>
        <v>0</v>
      </c>
    </row>
    <row r="56" spans="1:29" s="16" customFormat="1" ht="15.75" x14ac:dyDescent="0.25">
      <c r="A56" s="154" t="s">
        <v>518</v>
      </c>
      <c r="B56" s="163" t="s">
        <v>519</v>
      </c>
      <c r="C56" s="164">
        <f t="shared" si="12"/>
        <v>0</v>
      </c>
      <c r="D56" s="164">
        <f t="shared" si="13"/>
        <v>10.391999999999999</v>
      </c>
      <c r="E56" s="164">
        <v>0</v>
      </c>
      <c r="F56" s="165">
        <f t="shared" si="14"/>
        <v>0</v>
      </c>
      <c r="G56" s="164">
        <v>0</v>
      </c>
      <c r="H56" s="164">
        <v>0</v>
      </c>
      <c r="I56" s="171">
        <v>0</v>
      </c>
      <c r="J56" s="166">
        <v>10.391999999999999</v>
      </c>
      <c r="K56" s="171">
        <v>1</v>
      </c>
      <c r="L56" s="164">
        <v>0</v>
      </c>
      <c r="M56" s="171">
        <v>0</v>
      </c>
      <c r="N56" s="164">
        <v>0</v>
      </c>
      <c r="O56" s="171">
        <v>0</v>
      </c>
      <c r="P56" s="164">
        <v>0</v>
      </c>
      <c r="Q56" s="171">
        <v>0</v>
      </c>
      <c r="R56" s="164">
        <v>0</v>
      </c>
      <c r="S56" s="171">
        <v>0</v>
      </c>
      <c r="T56" s="164">
        <v>0</v>
      </c>
      <c r="U56" s="171">
        <v>0</v>
      </c>
      <c r="V56" s="164">
        <v>0</v>
      </c>
      <c r="W56" s="171">
        <v>0</v>
      </c>
      <c r="X56" s="164">
        <v>0</v>
      </c>
      <c r="Y56" s="171">
        <v>0</v>
      </c>
      <c r="Z56" s="164">
        <v>0</v>
      </c>
      <c r="AA56" s="171">
        <v>0</v>
      </c>
      <c r="AB56" s="164">
        <f t="shared" si="15"/>
        <v>0</v>
      </c>
      <c r="AC56" s="164">
        <f t="shared" si="16"/>
        <v>10.391999999999999</v>
      </c>
    </row>
    <row r="57" spans="1:29" s="16" customFormat="1" ht="18.75" x14ac:dyDescent="0.25">
      <c r="A57" s="154" t="s">
        <v>520</v>
      </c>
      <c r="B57" s="163" t="s">
        <v>521</v>
      </c>
      <c r="C57" s="159">
        <f t="shared" si="12"/>
        <v>0</v>
      </c>
      <c r="D57" s="159">
        <f t="shared" si="13"/>
        <v>0</v>
      </c>
      <c r="E57" s="159">
        <v>0</v>
      </c>
      <c r="F57" s="160">
        <f t="shared" si="14"/>
        <v>0</v>
      </c>
      <c r="G57" s="69">
        <v>0</v>
      </c>
      <c r="H57" s="69">
        <v>0</v>
      </c>
      <c r="I57" s="171">
        <v>0</v>
      </c>
      <c r="J57" s="161">
        <v>0</v>
      </c>
      <c r="K57" s="171">
        <v>0</v>
      </c>
      <c r="L57" s="69">
        <v>0</v>
      </c>
      <c r="M57" s="171">
        <v>0</v>
      </c>
      <c r="N57" s="69">
        <v>0</v>
      </c>
      <c r="O57" s="171">
        <v>0</v>
      </c>
      <c r="P57" s="69">
        <v>0</v>
      </c>
      <c r="Q57" s="171">
        <v>0</v>
      </c>
      <c r="R57" s="69">
        <v>0</v>
      </c>
      <c r="S57" s="171">
        <v>0</v>
      </c>
      <c r="T57" s="69">
        <v>0</v>
      </c>
      <c r="U57" s="171">
        <v>0</v>
      </c>
      <c r="V57" s="69">
        <v>0</v>
      </c>
      <c r="W57" s="171">
        <v>0</v>
      </c>
      <c r="X57" s="69">
        <v>0</v>
      </c>
      <c r="Y57" s="171">
        <v>0</v>
      </c>
      <c r="Z57" s="69">
        <v>0</v>
      </c>
      <c r="AA57" s="171">
        <v>0</v>
      </c>
      <c r="AB57" s="159">
        <f t="shared" si="15"/>
        <v>0</v>
      </c>
      <c r="AC57" s="159">
        <f t="shared" si="16"/>
        <v>0</v>
      </c>
    </row>
    <row r="58" spans="1:29" ht="31.5" x14ac:dyDescent="0.25">
      <c r="A58" s="150" t="s">
        <v>24</v>
      </c>
      <c r="B58" s="167" t="s">
        <v>522</v>
      </c>
      <c r="C58" s="168">
        <f t="shared" si="12"/>
        <v>0</v>
      </c>
      <c r="D58" s="168">
        <f t="shared" si="13"/>
        <v>0</v>
      </c>
      <c r="E58" s="168">
        <v>0</v>
      </c>
      <c r="F58" s="169">
        <f t="shared" si="14"/>
        <v>0</v>
      </c>
      <c r="G58" s="129">
        <v>0</v>
      </c>
      <c r="H58" s="129">
        <v>0</v>
      </c>
      <c r="I58" s="170">
        <v>0</v>
      </c>
      <c r="J58" s="149">
        <v>0</v>
      </c>
      <c r="K58" s="170">
        <v>0</v>
      </c>
      <c r="L58" s="129">
        <v>0</v>
      </c>
      <c r="M58" s="170">
        <v>0</v>
      </c>
      <c r="N58" s="129">
        <v>0</v>
      </c>
      <c r="O58" s="170">
        <v>0</v>
      </c>
      <c r="P58" s="129">
        <v>0</v>
      </c>
      <c r="Q58" s="170">
        <v>0</v>
      </c>
      <c r="R58" s="129">
        <v>0</v>
      </c>
      <c r="S58" s="170">
        <v>0</v>
      </c>
      <c r="T58" s="129">
        <v>0</v>
      </c>
      <c r="U58" s="170">
        <v>0</v>
      </c>
      <c r="V58" s="129">
        <v>0</v>
      </c>
      <c r="W58" s="170">
        <v>0</v>
      </c>
      <c r="X58" s="129">
        <v>0</v>
      </c>
      <c r="Y58" s="170">
        <v>0</v>
      </c>
      <c r="Z58" s="129">
        <v>0</v>
      </c>
      <c r="AA58" s="170">
        <v>0</v>
      </c>
      <c r="AB58" s="168">
        <f t="shared" si="15"/>
        <v>0</v>
      </c>
      <c r="AC58" s="168">
        <f t="shared" si="16"/>
        <v>0</v>
      </c>
    </row>
    <row r="59" spans="1:29" ht="15.75" x14ac:dyDescent="0.25">
      <c r="A59" s="150" t="s">
        <v>27</v>
      </c>
      <c r="B59" s="151" t="s">
        <v>523</v>
      </c>
      <c r="C59" s="159"/>
      <c r="D59" s="159"/>
      <c r="E59" s="159"/>
      <c r="F59" s="160"/>
      <c r="G59" s="69"/>
      <c r="H59" s="69"/>
      <c r="I59" s="171"/>
      <c r="J59" s="161"/>
      <c r="K59" s="171"/>
      <c r="L59" s="69"/>
      <c r="M59" s="171"/>
      <c r="N59" s="69"/>
      <c r="O59" s="171"/>
      <c r="P59" s="69"/>
      <c r="Q59" s="171"/>
      <c r="R59" s="69"/>
      <c r="S59" s="171"/>
      <c r="T59" s="69"/>
      <c r="U59" s="171"/>
      <c r="V59" s="69"/>
      <c r="W59" s="171"/>
      <c r="X59" s="69"/>
      <c r="Y59" s="171"/>
      <c r="Z59" s="69"/>
      <c r="AA59" s="171"/>
      <c r="AB59" s="159"/>
      <c r="AC59" s="159"/>
    </row>
    <row r="60" spans="1:29" s="16" customFormat="1" ht="15.75" x14ac:dyDescent="0.25">
      <c r="A60" s="154" t="s">
        <v>524</v>
      </c>
      <c r="B60" s="163" t="s">
        <v>502</v>
      </c>
      <c r="C60" s="164">
        <f t="shared" si="12"/>
        <v>0</v>
      </c>
      <c r="D60" s="164">
        <f t="shared" si="13"/>
        <v>0</v>
      </c>
      <c r="E60" s="164">
        <v>0</v>
      </c>
      <c r="F60" s="165">
        <f t="shared" si="14"/>
        <v>0</v>
      </c>
      <c r="G60" s="164">
        <v>0</v>
      </c>
      <c r="H60" s="164">
        <v>0</v>
      </c>
      <c r="I60" s="171">
        <v>0</v>
      </c>
      <c r="J60" s="166">
        <v>0</v>
      </c>
      <c r="K60" s="171">
        <v>0</v>
      </c>
      <c r="L60" s="164">
        <v>0</v>
      </c>
      <c r="M60" s="171">
        <v>0</v>
      </c>
      <c r="N60" s="164">
        <v>0</v>
      </c>
      <c r="O60" s="171">
        <v>0</v>
      </c>
      <c r="P60" s="164">
        <v>0</v>
      </c>
      <c r="Q60" s="171">
        <v>0</v>
      </c>
      <c r="R60" s="164">
        <v>0</v>
      </c>
      <c r="S60" s="171">
        <v>0</v>
      </c>
      <c r="T60" s="164">
        <v>0</v>
      </c>
      <c r="U60" s="171">
        <v>0</v>
      </c>
      <c r="V60" s="164">
        <v>0</v>
      </c>
      <c r="W60" s="171">
        <v>0</v>
      </c>
      <c r="X60" s="164">
        <v>0</v>
      </c>
      <c r="Y60" s="171">
        <v>0</v>
      </c>
      <c r="Z60" s="164">
        <v>0</v>
      </c>
      <c r="AA60" s="171">
        <v>0</v>
      </c>
      <c r="AB60" s="164">
        <f t="shared" si="15"/>
        <v>0</v>
      </c>
      <c r="AC60" s="164">
        <f t="shared" si="16"/>
        <v>0</v>
      </c>
    </row>
    <row r="61" spans="1:29" s="16" customFormat="1" ht="15.75" x14ac:dyDescent="0.25">
      <c r="A61" s="154" t="s">
        <v>525</v>
      </c>
      <c r="B61" s="163" t="s">
        <v>489</v>
      </c>
      <c r="C61" s="164">
        <f t="shared" si="12"/>
        <v>0</v>
      </c>
      <c r="D61" s="164">
        <f t="shared" si="13"/>
        <v>0</v>
      </c>
      <c r="E61" s="164">
        <v>0</v>
      </c>
      <c r="F61" s="165">
        <f t="shared" si="14"/>
        <v>0</v>
      </c>
      <c r="G61" s="164">
        <v>0</v>
      </c>
      <c r="H61" s="164">
        <v>0</v>
      </c>
      <c r="I61" s="171">
        <v>0</v>
      </c>
      <c r="J61" s="166">
        <v>0</v>
      </c>
      <c r="K61" s="171">
        <v>0</v>
      </c>
      <c r="L61" s="164">
        <v>0</v>
      </c>
      <c r="M61" s="171">
        <v>0</v>
      </c>
      <c r="N61" s="164">
        <v>0</v>
      </c>
      <c r="O61" s="171">
        <v>0</v>
      </c>
      <c r="P61" s="164">
        <v>0</v>
      </c>
      <c r="Q61" s="171">
        <v>0</v>
      </c>
      <c r="R61" s="164">
        <v>0</v>
      </c>
      <c r="S61" s="171">
        <v>0</v>
      </c>
      <c r="T61" s="164">
        <v>0</v>
      </c>
      <c r="U61" s="171">
        <v>0</v>
      </c>
      <c r="V61" s="164">
        <v>0</v>
      </c>
      <c r="W61" s="171">
        <v>0</v>
      </c>
      <c r="X61" s="164">
        <v>0</v>
      </c>
      <c r="Y61" s="171">
        <v>0</v>
      </c>
      <c r="Z61" s="164">
        <v>0</v>
      </c>
      <c r="AA61" s="171">
        <v>0</v>
      </c>
      <c r="AB61" s="164">
        <f t="shared" si="15"/>
        <v>0</v>
      </c>
      <c r="AC61" s="164">
        <f t="shared" si="16"/>
        <v>0</v>
      </c>
    </row>
    <row r="62" spans="1:29" s="16" customFormat="1" ht="15.75" x14ac:dyDescent="0.25">
      <c r="A62" s="154" t="s">
        <v>526</v>
      </c>
      <c r="B62" s="163" t="s">
        <v>491</v>
      </c>
      <c r="C62" s="164">
        <f t="shared" si="12"/>
        <v>0</v>
      </c>
      <c r="D62" s="164">
        <f t="shared" si="13"/>
        <v>0</v>
      </c>
      <c r="E62" s="164">
        <v>0</v>
      </c>
      <c r="F62" s="165">
        <f t="shared" si="14"/>
        <v>0</v>
      </c>
      <c r="G62" s="164">
        <v>0</v>
      </c>
      <c r="H62" s="164">
        <v>0</v>
      </c>
      <c r="I62" s="171">
        <v>0</v>
      </c>
      <c r="J62" s="166">
        <v>0</v>
      </c>
      <c r="K62" s="171">
        <v>0</v>
      </c>
      <c r="L62" s="164">
        <v>0</v>
      </c>
      <c r="M62" s="171">
        <v>0</v>
      </c>
      <c r="N62" s="164">
        <v>0</v>
      </c>
      <c r="O62" s="171">
        <v>0</v>
      </c>
      <c r="P62" s="164">
        <v>0</v>
      </c>
      <c r="Q62" s="171">
        <v>0</v>
      </c>
      <c r="R62" s="164">
        <v>0</v>
      </c>
      <c r="S62" s="171">
        <v>0</v>
      </c>
      <c r="T62" s="164">
        <v>0</v>
      </c>
      <c r="U62" s="171">
        <v>0</v>
      </c>
      <c r="V62" s="164">
        <v>0</v>
      </c>
      <c r="W62" s="171">
        <v>0</v>
      </c>
      <c r="X62" s="164">
        <v>0</v>
      </c>
      <c r="Y62" s="171">
        <v>0</v>
      </c>
      <c r="Z62" s="164">
        <v>0</v>
      </c>
      <c r="AA62" s="171">
        <v>0</v>
      </c>
      <c r="AB62" s="164">
        <f t="shared" si="15"/>
        <v>0</v>
      </c>
      <c r="AC62" s="164">
        <f t="shared" si="16"/>
        <v>0</v>
      </c>
    </row>
    <row r="63" spans="1:29" s="16" customFormat="1" ht="15.75" x14ac:dyDescent="0.25">
      <c r="A63" s="154" t="s">
        <v>527</v>
      </c>
      <c r="B63" s="163" t="s">
        <v>528</v>
      </c>
      <c r="C63" s="164">
        <f t="shared" si="12"/>
        <v>0</v>
      </c>
      <c r="D63" s="164">
        <f t="shared" si="13"/>
        <v>0</v>
      </c>
      <c r="E63" s="164">
        <v>0</v>
      </c>
      <c r="F63" s="165">
        <f t="shared" si="14"/>
        <v>0</v>
      </c>
      <c r="G63" s="164">
        <v>0</v>
      </c>
      <c r="H63" s="164">
        <v>0</v>
      </c>
      <c r="I63" s="171">
        <v>0</v>
      </c>
      <c r="J63" s="166">
        <v>0</v>
      </c>
      <c r="K63" s="171">
        <v>0</v>
      </c>
      <c r="L63" s="164">
        <v>0</v>
      </c>
      <c r="M63" s="171">
        <v>0</v>
      </c>
      <c r="N63" s="164">
        <v>0</v>
      </c>
      <c r="O63" s="171">
        <v>0</v>
      </c>
      <c r="P63" s="164">
        <v>0</v>
      </c>
      <c r="Q63" s="171">
        <v>0</v>
      </c>
      <c r="R63" s="164">
        <v>0</v>
      </c>
      <c r="S63" s="171">
        <v>0</v>
      </c>
      <c r="T63" s="164">
        <v>0</v>
      </c>
      <c r="U63" s="171">
        <v>0</v>
      </c>
      <c r="V63" s="164">
        <v>0</v>
      </c>
      <c r="W63" s="171">
        <v>0</v>
      </c>
      <c r="X63" s="164">
        <v>0</v>
      </c>
      <c r="Y63" s="171">
        <v>0</v>
      </c>
      <c r="Z63" s="164">
        <v>0</v>
      </c>
      <c r="AA63" s="171">
        <v>0</v>
      </c>
      <c r="AB63" s="164">
        <f t="shared" si="15"/>
        <v>0</v>
      </c>
      <c r="AC63" s="164">
        <f t="shared" si="16"/>
        <v>0</v>
      </c>
    </row>
    <row r="64" spans="1:29" s="16" customFormat="1" ht="18.75" x14ac:dyDescent="0.25">
      <c r="A64" s="154" t="s">
        <v>529</v>
      </c>
      <c r="B64" s="163" t="s">
        <v>521</v>
      </c>
      <c r="C64" s="159">
        <f t="shared" si="12"/>
        <v>0</v>
      </c>
      <c r="D64" s="159">
        <f t="shared" si="13"/>
        <v>0</v>
      </c>
      <c r="E64" s="159">
        <v>0</v>
      </c>
      <c r="F64" s="160">
        <f t="shared" si="14"/>
        <v>0</v>
      </c>
      <c r="G64" s="69">
        <v>0</v>
      </c>
      <c r="H64" s="69">
        <v>0</v>
      </c>
      <c r="I64" s="171">
        <v>0</v>
      </c>
      <c r="J64" s="161">
        <v>0</v>
      </c>
      <c r="K64" s="171">
        <v>0</v>
      </c>
      <c r="L64" s="69">
        <v>0</v>
      </c>
      <c r="M64" s="171">
        <v>0</v>
      </c>
      <c r="N64" s="69">
        <v>0</v>
      </c>
      <c r="O64" s="171">
        <v>0</v>
      </c>
      <c r="P64" s="69">
        <v>0</v>
      </c>
      <c r="Q64" s="171">
        <v>0</v>
      </c>
      <c r="R64" s="69">
        <v>0</v>
      </c>
      <c r="S64" s="171">
        <v>0</v>
      </c>
      <c r="T64" s="69">
        <v>0</v>
      </c>
      <c r="U64" s="171">
        <v>0</v>
      </c>
      <c r="V64" s="69">
        <v>0</v>
      </c>
      <c r="W64" s="171">
        <v>0</v>
      </c>
      <c r="X64" s="69">
        <v>0</v>
      </c>
      <c r="Y64" s="171">
        <v>0</v>
      </c>
      <c r="Z64" s="69">
        <v>0</v>
      </c>
      <c r="AA64" s="171">
        <v>0</v>
      </c>
      <c r="AB64" s="159">
        <f t="shared" si="15"/>
        <v>0</v>
      </c>
      <c r="AC64" s="159">
        <f t="shared" si="16"/>
        <v>0</v>
      </c>
    </row>
  </sheetData>
  <mergeCells count="3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L20:O20"/>
    <mergeCell ref="P20:S20"/>
    <mergeCell ref="T20:W20"/>
    <mergeCell ref="X20:AA20"/>
    <mergeCell ref="AB20:AC21"/>
    <mergeCell ref="R21:S21"/>
    <mergeCell ref="T21:U21"/>
    <mergeCell ref="V21:W21"/>
    <mergeCell ref="X21:Y21"/>
    <mergeCell ref="Z21:AA21"/>
  </mergeCells>
  <conditionalFormatting sqref="C24:AC64">
    <cfRule type="cellIs" dxfId="0" priority="1" operator="equal">
      <formula>0</formula>
    </cfRule>
  </conditionalFormatting>
  <pageMargins left="0.7" right="0.7" top="0.75" bottom="0.75" header="0.3" footer="0.3"/>
  <ignoredErrors>
    <ignoredError sqref="C30:F30 AB30:AC30" formula="1"/>
    <ignoredError sqref="A30:A59" numberStoredAsText="1"/>
  </ignoredErrors>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7"/>
  <sheetViews>
    <sheetView zoomScale="70" zoomScaleNormal="70" workbookViewId="0">
      <selection activeCell="A15" sqref="A15:AV15"/>
    </sheetView>
  </sheetViews>
  <sheetFormatPr defaultRowHeight="15" x14ac:dyDescent="0.25"/>
  <cols>
    <col min="1" max="1" width="8.7109375" style="17" customWidth="1"/>
    <col min="2" max="2" width="23.7109375" style="17" customWidth="1"/>
    <col min="3" max="3" width="15.7109375" style="17" customWidth="1"/>
    <col min="4" max="4" width="17.7109375" style="17" customWidth="1"/>
    <col min="5" max="12" width="6.7109375" style="17" customWidth="1"/>
    <col min="13" max="13" width="15.7109375" style="17" customWidth="1"/>
    <col min="14" max="14" width="20.7109375" style="17" customWidth="1"/>
    <col min="15" max="15" width="25.7109375" style="17" customWidth="1"/>
    <col min="16" max="18" width="20.7109375" style="17" customWidth="1"/>
    <col min="19" max="22" width="10.7109375" style="17" customWidth="1"/>
    <col min="23" max="23" width="27.140625" style="17" customWidth="1"/>
    <col min="24" max="24" width="15.7109375" style="17" customWidth="1"/>
    <col min="25" max="25" width="20.7109375" style="17" customWidth="1"/>
    <col min="26" max="26" width="10.7109375" style="17" customWidth="1"/>
    <col min="27" max="27" width="15.7109375" style="17" customWidth="1"/>
    <col min="28" max="29" width="20.7109375" style="17" customWidth="1"/>
    <col min="30" max="30" width="15.7109375" style="17" customWidth="1"/>
    <col min="31" max="31" width="20.7109375" style="17" customWidth="1"/>
    <col min="32" max="43" width="15.7109375" style="17" customWidth="1"/>
    <col min="44" max="48" width="20.7109375" style="17" customWidth="1"/>
    <col min="49" max="16384" width="9.140625" style="17"/>
  </cols>
  <sheetData>
    <row r="1" spans="1:48" ht="18.75" x14ac:dyDescent="0.25">
      <c r="A1" s="172"/>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2"/>
      <c r="AL1" s="172"/>
      <c r="AM1" s="172"/>
      <c r="AN1" s="172"/>
      <c r="AO1" s="172"/>
      <c r="AP1" s="172"/>
      <c r="AQ1" s="172"/>
      <c r="AR1" s="172"/>
      <c r="AS1" s="172"/>
      <c r="AT1" s="172"/>
      <c r="AU1" s="172"/>
      <c r="AV1" s="3" t="s">
        <v>0</v>
      </c>
    </row>
    <row r="2" spans="1:48" ht="18.75" x14ac:dyDescent="0.3">
      <c r="A2" s="172"/>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c r="AP2" s="172"/>
      <c r="AQ2" s="172"/>
      <c r="AR2" s="172"/>
      <c r="AS2" s="172"/>
      <c r="AT2" s="172"/>
      <c r="AU2" s="172"/>
      <c r="AV2" s="4" t="s">
        <v>1</v>
      </c>
    </row>
    <row r="3" spans="1:48" ht="18.75" x14ac:dyDescent="0.3">
      <c r="A3" s="172"/>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c r="AT3" s="172"/>
      <c r="AU3" s="172"/>
      <c r="AV3" s="4" t="s">
        <v>2</v>
      </c>
    </row>
    <row r="4" spans="1:48" ht="18.75" x14ac:dyDescent="0.3">
      <c r="A4" s="172"/>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72"/>
      <c r="AS4" s="172"/>
      <c r="AT4" s="172"/>
      <c r="AU4" s="172"/>
      <c r="AV4" s="4"/>
    </row>
    <row r="5" spans="1:48" ht="15.75" x14ac:dyDescent="0.25">
      <c r="A5" s="227">
        <f>'1. паспорт местоположение'!A5</f>
        <v>2022</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row>
    <row r="6" spans="1:48" ht="18.75" x14ac:dyDescent="0.3">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4"/>
    </row>
    <row r="7" spans="1:48" ht="18.75" x14ac:dyDescent="0.25">
      <c r="A7" s="226" t="s">
        <v>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28" t="str">
        <f>'1. паспорт местоположение'!A9</f>
        <v>ООО "Электрические сети"</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c r="AS9" s="228"/>
      <c r="AT9" s="228"/>
      <c r="AU9" s="228"/>
      <c r="AV9" s="228"/>
    </row>
    <row r="10" spans="1:48" ht="15.75" x14ac:dyDescent="0.25">
      <c r="A10" s="224" t="s">
        <v>133</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29" t="str">
        <f>'1. паспорт местоположение'!A12</f>
        <v>Г</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c r="AS12" s="228"/>
      <c r="AT12" s="228"/>
      <c r="AU12" s="228"/>
      <c r="AV12" s="228"/>
    </row>
    <row r="13" spans="1:48" ht="15.75" x14ac:dyDescent="0.25">
      <c r="A13" s="224" t="s">
        <v>131</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15.75" x14ac:dyDescent="0.25">
      <c r="A15" s="228"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c r="AS15" s="228"/>
      <c r="AT15" s="228"/>
      <c r="AU15" s="228"/>
      <c r="AV15" s="228"/>
    </row>
    <row r="16" spans="1:48" ht="15.75" x14ac:dyDescent="0.25">
      <c r="A16" s="224" t="s">
        <v>132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8.75" x14ac:dyDescent="0.3">
      <c r="A18" s="361" t="s">
        <v>531</v>
      </c>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s="18" customFormat="1" ht="50.1" customHeight="1" x14ac:dyDescent="0.25">
      <c r="A20" s="357" t="s">
        <v>532</v>
      </c>
      <c r="B20" s="363" t="s">
        <v>533</v>
      </c>
      <c r="C20" s="357" t="s">
        <v>534</v>
      </c>
      <c r="D20" s="357" t="s">
        <v>535</v>
      </c>
      <c r="E20" s="366" t="s">
        <v>536</v>
      </c>
      <c r="F20" s="367"/>
      <c r="G20" s="367"/>
      <c r="H20" s="367"/>
      <c r="I20" s="367"/>
      <c r="J20" s="367"/>
      <c r="K20" s="367"/>
      <c r="L20" s="368"/>
      <c r="M20" s="357" t="s">
        <v>537</v>
      </c>
      <c r="N20" s="357" t="s">
        <v>538</v>
      </c>
      <c r="O20" s="357" t="s">
        <v>539</v>
      </c>
      <c r="P20" s="346" t="s">
        <v>540</v>
      </c>
      <c r="Q20" s="346" t="s">
        <v>541</v>
      </c>
      <c r="R20" s="346" t="s">
        <v>542</v>
      </c>
      <c r="S20" s="346" t="s">
        <v>543</v>
      </c>
      <c r="T20" s="346"/>
      <c r="U20" s="359" t="s">
        <v>544</v>
      </c>
      <c r="V20" s="359" t="s">
        <v>545</v>
      </c>
      <c r="W20" s="346" t="s">
        <v>546</v>
      </c>
      <c r="X20" s="346" t="s">
        <v>547</v>
      </c>
      <c r="Y20" s="346" t="s">
        <v>548</v>
      </c>
      <c r="Z20" s="369" t="s">
        <v>549</v>
      </c>
      <c r="AA20" s="346" t="s">
        <v>550</v>
      </c>
      <c r="AB20" s="346" t="s">
        <v>551</v>
      </c>
      <c r="AC20" s="346" t="s">
        <v>552</v>
      </c>
      <c r="AD20" s="346" t="s">
        <v>553</v>
      </c>
      <c r="AE20" s="346" t="s">
        <v>554</v>
      </c>
      <c r="AF20" s="346" t="s">
        <v>555</v>
      </c>
      <c r="AG20" s="346"/>
      <c r="AH20" s="346"/>
      <c r="AI20" s="346"/>
      <c r="AJ20" s="346"/>
      <c r="AK20" s="346"/>
      <c r="AL20" s="346" t="s">
        <v>556</v>
      </c>
      <c r="AM20" s="346"/>
      <c r="AN20" s="346"/>
      <c r="AO20" s="346"/>
      <c r="AP20" s="346" t="s">
        <v>557</v>
      </c>
      <c r="AQ20" s="346"/>
      <c r="AR20" s="346" t="s">
        <v>558</v>
      </c>
      <c r="AS20" s="346" t="s">
        <v>559</v>
      </c>
      <c r="AT20" s="346" t="s">
        <v>560</v>
      </c>
      <c r="AU20" s="346" t="s">
        <v>561</v>
      </c>
      <c r="AV20" s="346" t="s">
        <v>562</v>
      </c>
    </row>
    <row r="21" spans="1:48" s="18" customFormat="1" ht="60" customHeight="1" x14ac:dyDescent="0.25">
      <c r="A21" s="362"/>
      <c r="B21" s="364"/>
      <c r="C21" s="362"/>
      <c r="D21" s="362"/>
      <c r="E21" s="347" t="s">
        <v>563</v>
      </c>
      <c r="F21" s="349" t="s">
        <v>513</v>
      </c>
      <c r="G21" s="349" t="s">
        <v>515</v>
      </c>
      <c r="H21" s="349" t="s">
        <v>517</v>
      </c>
      <c r="I21" s="351" t="s">
        <v>564</v>
      </c>
      <c r="J21" s="351" t="s">
        <v>565</v>
      </c>
      <c r="K21" s="351" t="s">
        <v>566</v>
      </c>
      <c r="L21" s="349" t="s">
        <v>312</v>
      </c>
      <c r="M21" s="362"/>
      <c r="N21" s="362"/>
      <c r="O21" s="362"/>
      <c r="P21" s="346"/>
      <c r="Q21" s="346"/>
      <c r="R21" s="346"/>
      <c r="S21" s="353" t="s">
        <v>567</v>
      </c>
      <c r="T21" s="353" t="s">
        <v>393</v>
      </c>
      <c r="U21" s="359"/>
      <c r="V21" s="359"/>
      <c r="W21" s="346"/>
      <c r="X21" s="346"/>
      <c r="Y21" s="346"/>
      <c r="Z21" s="346"/>
      <c r="AA21" s="346"/>
      <c r="AB21" s="346"/>
      <c r="AC21" s="346"/>
      <c r="AD21" s="346"/>
      <c r="AE21" s="346"/>
      <c r="AF21" s="346" t="s">
        <v>568</v>
      </c>
      <c r="AG21" s="346"/>
      <c r="AH21" s="346" t="s">
        <v>569</v>
      </c>
      <c r="AI21" s="346"/>
      <c r="AJ21" s="357" t="s">
        <v>570</v>
      </c>
      <c r="AK21" s="357" t="s">
        <v>571</v>
      </c>
      <c r="AL21" s="357" t="s">
        <v>572</v>
      </c>
      <c r="AM21" s="357" t="s">
        <v>573</v>
      </c>
      <c r="AN21" s="357" t="s">
        <v>574</v>
      </c>
      <c r="AO21" s="357" t="s">
        <v>575</v>
      </c>
      <c r="AP21" s="357" t="s">
        <v>576</v>
      </c>
      <c r="AQ21" s="355" t="s">
        <v>393</v>
      </c>
      <c r="AR21" s="346"/>
      <c r="AS21" s="346"/>
      <c r="AT21" s="346"/>
      <c r="AU21" s="346"/>
      <c r="AV21" s="346"/>
    </row>
    <row r="22" spans="1:48" s="18" customFormat="1" ht="60" customHeight="1" x14ac:dyDescent="0.25">
      <c r="A22" s="358"/>
      <c r="B22" s="365"/>
      <c r="C22" s="358"/>
      <c r="D22" s="358"/>
      <c r="E22" s="348"/>
      <c r="F22" s="350"/>
      <c r="G22" s="350"/>
      <c r="H22" s="350"/>
      <c r="I22" s="352"/>
      <c r="J22" s="352"/>
      <c r="K22" s="352"/>
      <c r="L22" s="350"/>
      <c r="M22" s="358"/>
      <c r="N22" s="358"/>
      <c r="O22" s="358"/>
      <c r="P22" s="346"/>
      <c r="Q22" s="346"/>
      <c r="R22" s="346"/>
      <c r="S22" s="354"/>
      <c r="T22" s="354"/>
      <c r="U22" s="359"/>
      <c r="V22" s="359"/>
      <c r="W22" s="346"/>
      <c r="X22" s="346"/>
      <c r="Y22" s="346"/>
      <c r="Z22" s="346"/>
      <c r="AA22" s="346"/>
      <c r="AB22" s="346"/>
      <c r="AC22" s="346"/>
      <c r="AD22" s="346"/>
      <c r="AE22" s="346"/>
      <c r="AF22" s="173" t="s">
        <v>577</v>
      </c>
      <c r="AG22" s="173" t="s">
        <v>578</v>
      </c>
      <c r="AH22" s="174" t="s">
        <v>567</v>
      </c>
      <c r="AI22" s="174" t="s">
        <v>393</v>
      </c>
      <c r="AJ22" s="358"/>
      <c r="AK22" s="358"/>
      <c r="AL22" s="358"/>
      <c r="AM22" s="358"/>
      <c r="AN22" s="358"/>
      <c r="AO22" s="358"/>
      <c r="AP22" s="358"/>
      <c r="AQ22" s="356"/>
      <c r="AR22" s="346"/>
      <c r="AS22" s="346"/>
      <c r="AT22" s="346"/>
      <c r="AU22" s="346"/>
      <c r="AV22" s="346"/>
    </row>
    <row r="23" spans="1:48" s="18" customFormat="1" ht="15.75" x14ac:dyDescent="0.25">
      <c r="A23" s="175">
        <v>1</v>
      </c>
      <c r="B23" s="175">
        <v>2</v>
      </c>
      <c r="C23" s="175">
        <v>3</v>
      </c>
      <c r="D23" s="175">
        <v>4</v>
      </c>
      <c r="E23" s="175">
        <v>5</v>
      </c>
      <c r="F23" s="175">
        <v>6</v>
      </c>
      <c r="G23" s="175">
        <v>7</v>
      </c>
      <c r="H23" s="175">
        <v>8</v>
      </c>
      <c r="I23" s="175">
        <v>9</v>
      </c>
      <c r="J23" s="175">
        <v>10</v>
      </c>
      <c r="K23" s="175">
        <v>11</v>
      </c>
      <c r="L23" s="175">
        <v>12</v>
      </c>
      <c r="M23" s="175">
        <v>13</v>
      </c>
      <c r="N23" s="175">
        <v>14</v>
      </c>
      <c r="O23" s="175">
        <v>15</v>
      </c>
      <c r="P23" s="175">
        <v>16</v>
      </c>
      <c r="Q23" s="175">
        <v>17</v>
      </c>
      <c r="R23" s="175">
        <v>18</v>
      </c>
      <c r="S23" s="175">
        <v>19</v>
      </c>
      <c r="T23" s="175">
        <v>20</v>
      </c>
      <c r="U23" s="175">
        <v>21</v>
      </c>
      <c r="V23" s="175">
        <v>22</v>
      </c>
      <c r="W23" s="175">
        <v>23</v>
      </c>
      <c r="X23" s="175">
        <v>24</v>
      </c>
      <c r="Y23" s="175">
        <v>25</v>
      </c>
      <c r="Z23" s="175">
        <v>26</v>
      </c>
      <c r="AA23" s="175">
        <v>27</v>
      </c>
      <c r="AB23" s="175">
        <v>28</v>
      </c>
      <c r="AC23" s="175">
        <v>29</v>
      </c>
      <c r="AD23" s="175">
        <v>30</v>
      </c>
      <c r="AE23" s="175">
        <v>31</v>
      </c>
      <c r="AF23" s="175">
        <v>32</v>
      </c>
      <c r="AG23" s="175">
        <v>33</v>
      </c>
      <c r="AH23" s="175">
        <v>34</v>
      </c>
      <c r="AI23" s="175">
        <v>35</v>
      </c>
      <c r="AJ23" s="175">
        <v>36</v>
      </c>
      <c r="AK23" s="175">
        <v>37</v>
      </c>
      <c r="AL23" s="175">
        <v>38</v>
      </c>
      <c r="AM23" s="175">
        <v>39</v>
      </c>
      <c r="AN23" s="175">
        <v>40</v>
      </c>
      <c r="AO23" s="175">
        <v>41</v>
      </c>
      <c r="AP23" s="175">
        <v>42</v>
      </c>
      <c r="AQ23" s="175">
        <v>43</v>
      </c>
      <c r="AR23" s="175">
        <v>44</v>
      </c>
      <c r="AS23" s="175">
        <v>45</v>
      </c>
      <c r="AT23" s="175">
        <v>46</v>
      </c>
      <c r="AU23" s="175">
        <v>47</v>
      </c>
      <c r="AV23" s="175">
        <v>48</v>
      </c>
    </row>
    <row r="24" spans="1:48" s="18" customFormat="1" ht="60" x14ac:dyDescent="0.25">
      <c r="A24" s="212">
        <v>1</v>
      </c>
      <c r="B24" s="213" t="s">
        <v>4</v>
      </c>
      <c r="C24" s="213" t="s">
        <v>681</v>
      </c>
      <c r="D24" s="213" t="s">
        <v>725</v>
      </c>
      <c r="E24" s="213" t="s">
        <v>154</v>
      </c>
      <c r="F24" s="213" t="s">
        <v>154</v>
      </c>
      <c r="G24" s="213" t="s">
        <v>154</v>
      </c>
      <c r="H24" s="213" t="s">
        <v>154</v>
      </c>
      <c r="I24" s="213" t="s">
        <v>154</v>
      </c>
      <c r="J24" s="213" t="s">
        <v>154</v>
      </c>
      <c r="K24" s="213" t="s">
        <v>154</v>
      </c>
      <c r="L24" s="213" t="s">
        <v>154</v>
      </c>
      <c r="M24" s="214" t="s">
        <v>682</v>
      </c>
      <c r="N24" s="214" t="s">
        <v>682</v>
      </c>
      <c r="O24" s="214" t="s">
        <v>4</v>
      </c>
      <c r="P24" s="215">
        <v>43269.623670000001</v>
      </c>
      <c r="Q24" s="214" t="s">
        <v>683</v>
      </c>
      <c r="R24" s="215">
        <v>43269.623670000001</v>
      </c>
      <c r="S24" s="216" t="s">
        <v>684</v>
      </c>
      <c r="T24" s="216" t="s">
        <v>684</v>
      </c>
      <c r="U24" s="213">
        <v>9</v>
      </c>
      <c r="V24" s="213">
        <v>1</v>
      </c>
      <c r="W24" s="214" t="s">
        <v>685</v>
      </c>
      <c r="X24" s="213">
        <v>36035.154999999999</v>
      </c>
      <c r="Y24" s="213" t="s">
        <v>154</v>
      </c>
      <c r="Z24" s="213" t="s">
        <v>154</v>
      </c>
      <c r="AA24" s="213" t="s">
        <v>154</v>
      </c>
      <c r="AB24" s="213">
        <v>36035.154999999999</v>
      </c>
      <c r="AC24" s="214" t="s">
        <v>685</v>
      </c>
      <c r="AD24" s="216">
        <v>43242.186000000002</v>
      </c>
      <c r="AE24" s="216" t="s">
        <v>686</v>
      </c>
      <c r="AF24" s="213">
        <v>2870203</v>
      </c>
      <c r="AG24" s="217" t="s">
        <v>687</v>
      </c>
      <c r="AH24" s="218" t="s">
        <v>688</v>
      </c>
      <c r="AI24" s="218" t="s">
        <v>688</v>
      </c>
      <c r="AJ24" s="218" t="s">
        <v>689</v>
      </c>
      <c r="AK24" s="218" t="s">
        <v>689</v>
      </c>
      <c r="AL24" s="213" t="s">
        <v>154</v>
      </c>
      <c r="AM24" s="213" t="s">
        <v>154</v>
      </c>
      <c r="AN24" s="213" t="s">
        <v>154</v>
      </c>
      <c r="AO24" s="213" t="s">
        <v>154</v>
      </c>
      <c r="AP24" s="219">
        <v>44592</v>
      </c>
      <c r="AQ24" s="219">
        <v>44592</v>
      </c>
      <c r="AR24" s="219">
        <v>44593</v>
      </c>
      <c r="AS24" s="219">
        <v>44593</v>
      </c>
      <c r="AT24" s="219">
        <v>44610</v>
      </c>
      <c r="AU24" s="213" t="s">
        <v>154</v>
      </c>
      <c r="AV24" s="213" t="s">
        <v>154</v>
      </c>
    </row>
    <row r="25" spans="1:48" ht="45" x14ac:dyDescent="0.25">
      <c r="A25" s="220">
        <v>2</v>
      </c>
      <c r="B25" s="213" t="s">
        <v>4</v>
      </c>
      <c r="C25" s="213" t="s">
        <v>681</v>
      </c>
      <c r="D25" s="213" t="s">
        <v>725</v>
      </c>
      <c r="E25" s="213" t="s">
        <v>154</v>
      </c>
      <c r="F25" s="213" t="s">
        <v>154</v>
      </c>
      <c r="G25" s="213" t="s">
        <v>154</v>
      </c>
      <c r="H25" s="213" t="s">
        <v>154</v>
      </c>
      <c r="I25" s="213" t="s">
        <v>154</v>
      </c>
      <c r="J25" s="213" t="s">
        <v>154</v>
      </c>
      <c r="K25" s="213" t="s">
        <v>154</v>
      </c>
      <c r="L25" s="213" t="s">
        <v>154</v>
      </c>
      <c r="M25" s="214" t="s">
        <v>690</v>
      </c>
      <c r="N25" s="214" t="s">
        <v>690</v>
      </c>
      <c r="O25" s="214" t="s">
        <v>4</v>
      </c>
      <c r="P25" s="215">
        <v>327.60000000000002</v>
      </c>
      <c r="Q25" s="214" t="s">
        <v>691</v>
      </c>
      <c r="R25" s="215">
        <v>327.60000000000002</v>
      </c>
      <c r="S25" s="221" t="s">
        <v>692</v>
      </c>
      <c r="T25" s="221" t="s">
        <v>692</v>
      </c>
      <c r="U25" s="214">
        <v>1</v>
      </c>
      <c r="V25" s="214">
        <v>1</v>
      </c>
      <c r="W25" s="214" t="s">
        <v>693</v>
      </c>
      <c r="X25" s="215">
        <v>327.60000000000002</v>
      </c>
      <c r="Y25" s="214" t="s">
        <v>154</v>
      </c>
      <c r="Z25" s="214" t="s">
        <v>154</v>
      </c>
      <c r="AA25" s="214" t="s">
        <v>154</v>
      </c>
      <c r="AB25" s="215">
        <v>327.60000000000002</v>
      </c>
      <c r="AC25" s="214" t="s">
        <v>693</v>
      </c>
      <c r="AD25" s="221">
        <v>393.12</v>
      </c>
      <c r="AE25" s="221">
        <v>393.12</v>
      </c>
      <c r="AF25" s="214" t="s">
        <v>154</v>
      </c>
      <c r="AG25" s="214" t="s">
        <v>154</v>
      </c>
      <c r="AH25" s="214" t="s">
        <v>154</v>
      </c>
      <c r="AI25" s="214" t="s">
        <v>154</v>
      </c>
      <c r="AJ25" s="214" t="s">
        <v>154</v>
      </c>
      <c r="AK25" s="214" t="s">
        <v>154</v>
      </c>
      <c r="AL25" s="222" t="s">
        <v>694</v>
      </c>
      <c r="AM25" s="214" t="s">
        <v>695</v>
      </c>
      <c r="AN25" s="222">
        <v>44573</v>
      </c>
      <c r="AO25" s="214">
        <v>7</v>
      </c>
      <c r="AP25" s="222">
        <v>44573</v>
      </c>
      <c r="AQ25" s="222">
        <v>44573</v>
      </c>
      <c r="AR25" s="222">
        <v>44579</v>
      </c>
      <c r="AS25" s="222">
        <v>44579</v>
      </c>
      <c r="AT25" s="222">
        <v>44579</v>
      </c>
      <c r="AU25" s="213" t="s">
        <v>154</v>
      </c>
      <c r="AV25" s="213" t="s">
        <v>154</v>
      </c>
    </row>
    <row r="26" spans="1:48" ht="120" x14ac:dyDescent="0.25">
      <c r="A26" s="220">
        <v>3</v>
      </c>
      <c r="B26" s="213" t="s">
        <v>4</v>
      </c>
      <c r="C26" s="213" t="s">
        <v>681</v>
      </c>
      <c r="D26" s="213" t="s">
        <v>725</v>
      </c>
      <c r="E26" s="213" t="s">
        <v>154</v>
      </c>
      <c r="F26" s="213" t="s">
        <v>154</v>
      </c>
      <c r="G26" s="213" t="s">
        <v>154</v>
      </c>
      <c r="H26" s="213" t="s">
        <v>154</v>
      </c>
      <c r="I26" s="213" t="s">
        <v>154</v>
      </c>
      <c r="J26" s="213" t="s">
        <v>154</v>
      </c>
      <c r="K26" s="213" t="s">
        <v>154</v>
      </c>
      <c r="L26" s="213" t="s">
        <v>154</v>
      </c>
      <c r="M26" s="214" t="s">
        <v>696</v>
      </c>
      <c r="N26" s="214" t="s">
        <v>696</v>
      </c>
      <c r="O26" s="214" t="s">
        <v>4</v>
      </c>
      <c r="P26" s="215">
        <v>8333.33</v>
      </c>
      <c r="Q26" s="214" t="s">
        <v>691</v>
      </c>
      <c r="R26" s="215">
        <v>8333.33</v>
      </c>
      <c r="S26" s="221" t="s">
        <v>692</v>
      </c>
      <c r="T26" s="221" t="s">
        <v>692</v>
      </c>
      <c r="U26" s="214">
        <v>1</v>
      </c>
      <c r="V26" s="214">
        <v>1</v>
      </c>
      <c r="W26" s="214" t="s">
        <v>697</v>
      </c>
      <c r="X26" s="215">
        <v>8333.33</v>
      </c>
      <c r="Y26" s="214" t="s">
        <v>154</v>
      </c>
      <c r="Z26" s="214" t="s">
        <v>154</v>
      </c>
      <c r="AA26" s="214" t="s">
        <v>154</v>
      </c>
      <c r="AB26" s="215">
        <v>8333.33</v>
      </c>
      <c r="AC26" s="214" t="s">
        <v>697</v>
      </c>
      <c r="AD26" s="221">
        <v>10000</v>
      </c>
      <c r="AE26" s="221">
        <v>10000</v>
      </c>
      <c r="AF26" s="214" t="s">
        <v>154</v>
      </c>
      <c r="AG26" s="214" t="s">
        <v>154</v>
      </c>
      <c r="AH26" s="214" t="s">
        <v>154</v>
      </c>
      <c r="AI26" s="214" t="s">
        <v>154</v>
      </c>
      <c r="AJ26" s="214" t="s">
        <v>154</v>
      </c>
      <c r="AK26" s="214" t="s">
        <v>154</v>
      </c>
      <c r="AL26" s="214" t="s">
        <v>694</v>
      </c>
      <c r="AM26" s="214" t="s">
        <v>695</v>
      </c>
      <c r="AN26" s="222">
        <v>44587</v>
      </c>
      <c r="AO26" s="214">
        <v>8</v>
      </c>
      <c r="AP26" s="222">
        <v>44588</v>
      </c>
      <c r="AQ26" s="222">
        <v>44588</v>
      </c>
      <c r="AR26" s="222">
        <v>44592</v>
      </c>
      <c r="AS26" s="222">
        <v>44592</v>
      </c>
      <c r="AT26" s="222" t="s">
        <v>698</v>
      </c>
      <c r="AU26" s="213" t="s">
        <v>154</v>
      </c>
      <c r="AV26" s="213" t="s">
        <v>154</v>
      </c>
    </row>
    <row r="27" spans="1:48" ht="45" x14ac:dyDescent="0.25">
      <c r="A27" s="220">
        <v>4</v>
      </c>
      <c r="B27" s="213" t="s">
        <v>4</v>
      </c>
      <c r="C27" s="213" t="s">
        <v>681</v>
      </c>
      <c r="D27" s="213" t="s">
        <v>725</v>
      </c>
      <c r="E27" s="213" t="s">
        <v>154</v>
      </c>
      <c r="F27" s="213" t="s">
        <v>154</v>
      </c>
      <c r="G27" s="213" t="s">
        <v>154</v>
      </c>
      <c r="H27" s="213" t="s">
        <v>154</v>
      </c>
      <c r="I27" s="213" t="s">
        <v>154</v>
      </c>
      <c r="J27" s="213" t="s">
        <v>154</v>
      </c>
      <c r="K27" s="213" t="s">
        <v>154</v>
      </c>
      <c r="L27" s="213" t="s">
        <v>154</v>
      </c>
      <c r="M27" s="214" t="s">
        <v>699</v>
      </c>
      <c r="N27" s="214" t="s">
        <v>699</v>
      </c>
      <c r="O27" s="214" t="s">
        <v>4</v>
      </c>
      <c r="P27" s="215">
        <v>327.60000000000002</v>
      </c>
      <c r="Q27" s="214" t="s">
        <v>691</v>
      </c>
      <c r="R27" s="215">
        <v>327.60000000000002</v>
      </c>
      <c r="S27" s="221" t="s">
        <v>692</v>
      </c>
      <c r="T27" s="221" t="s">
        <v>692</v>
      </c>
      <c r="U27" s="214">
        <v>1</v>
      </c>
      <c r="V27" s="214">
        <v>1</v>
      </c>
      <c r="W27" s="214" t="s">
        <v>693</v>
      </c>
      <c r="X27" s="215">
        <v>327.60000000000002</v>
      </c>
      <c r="Y27" s="214" t="s">
        <v>154</v>
      </c>
      <c r="Z27" s="214" t="s">
        <v>154</v>
      </c>
      <c r="AA27" s="214" t="s">
        <v>154</v>
      </c>
      <c r="AB27" s="215">
        <v>327.60000000000002</v>
      </c>
      <c r="AC27" s="214" t="s">
        <v>693</v>
      </c>
      <c r="AD27" s="221">
        <v>393.12</v>
      </c>
      <c r="AE27" s="221">
        <v>393.12</v>
      </c>
      <c r="AF27" s="214" t="s">
        <v>154</v>
      </c>
      <c r="AG27" s="214" t="s">
        <v>154</v>
      </c>
      <c r="AH27" s="214" t="s">
        <v>154</v>
      </c>
      <c r="AI27" s="214" t="s">
        <v>154</v>
      </c>
      <c r="AJ27" s="214" t="s">
        <v>154</v>
      </c>
      <c r="AK27" s="214" t="s">
        <v>154</v>
      </c>
      <c r="AL27" s="222" t="s">
        <v>694</v>
      </c>
      <c r="AM27" s="214" t="s">
        <v>695</v>
      </c>
      <c r="AN27" s="222">
        <v>44587</v>
      </c>
      <c r="AO27" s="214">
        <v>9</v>
      </c>
      <c r="AP27" s="222">
        <v>44587</v>
      </c>
      <c r="AQ27" s="222">
        <v>44587</v>
      </c>
      <c r="AR27" s="222">
        <v>44589</v>
      </c>
      <c r="AS27" s="222">
        <v>44589</v>
      </c>
      <c r="AT27" s="222">
        <v>44589</v>
      </c>
      <c r="AU27" s="213" t="s">
        <v>154</v>
      </c>
      <c r="AV27" s="213" t="s">
        <v>154</v>
      </c>
    </row>
    <row r="28" spans="1:48" ht="45" x14ac:dyDescent="0.25">
      <c r="A28" s="220">
        <v>5</v>
      </c>
      <c r="B28" s="213" t="s">
        <v>4</v>
      </c>
      <c r="C28" s="213" t="s">
        <v>681</v>
      </c>
      <c r="D28" s="213" t="s">
        <v>725</v>
      </c>
      <c r="E28" s="213" t="s">
        <v>154</v>
      </c>
      <c r="F28" s="213" t="s">
        <v>154</v>
      </c>
      <c r="G28" s="213" t="s">
        <v>154</v>
      </c>
      <c r="H28" s="213" t="s">
        <v>154</v>
      </c>
      <c r="I28" s="213" t="s">
        <v>154</v>
      </c>
      <c r="J28" s="213" t="s">
        <v>154</v>
      </c>
      <c r="K28" s="213" t="s">
        <v>154</v>
      </c>
      <c r="L28" s="213" t="s">
        <v>154</v>
      </c>
      <c r="M28" s="214" t="s">
        <v>700</v>
      </c>
      <c r="N28" s="214" t="s">
        <v>700</v>
      </c>
      <c r="O28" s="214" t="s">
        <v>4</v>
      </c>
      <c r="P28" s="215">
        <v>1213.0876000000001</v>
      </c>
      <c r="Q28" s="214" t="s">
        <v>691</v>
      </c>
      <c r="R28" s="215">
        <v>1213.0876000000001</v>
      </c>
      <c r="S28" s="221" t="s">
        <v>692</v>
      </c>
      <c r="T28" s="221" t="s">
        <v>692</v>
      </c>
      <c r="U28" s="214">
        <v>1</v>
      </c>
      <c r="V28" s="214">
        <v>1</v>
      </c>
      <c r="W28" s="214" t="s">
        <v>693</v>
      </c>
      <c r="X28" s="215">
        <v>1213.088</v>
      </c>
      <c r="Y28" s="214" t="s">
        <v>154</v>
      </c>
      <c r="Z28" s="214" t="s">
        <v>154</v>
      </c>
      <c r="AA28" s="214" t="s">
        <v>154</v>
      </c>
      <c r="AB28" s="215">
        <v>1213.088</v>
      </c>
      <c r="AC28" s="214" t="s">
        <v>693</v>
      </c>
      <c r="AD28" s="221">
        <v>1455.7051200000001</v>
      </c>
      <c r="AE28" s="221">
        <v>1455.7051200000001</v>
      </c>
      <c r="AF28" s="214" t="s">
        <v>154</v>
      </c>
      <c r="AG28" s="214" t="s">
        <v>154</v>
      </c>
      <c r="AH28" s="214" t="s">
        <v>154</v>
      </c>
      <c r="AI28" s="214" t="s">
        <v>154</v>
      </c>
      <c r="AJ28" s="214" t="s">
        <v>154</v>
      </c>
      <c r="AK28" s="214" t="s">
        <v>154</v>
      </c>
      <c r="AL28" s="222" t="s">
        <v>694</v>
      </c>
      <c r="AM28" s="214" t="s">
        <v>695</v>
      </c>
      <c r="AN28" s="222">
        <v>44589</v>
      </c>
      <c r="AO28" s="214">
        <v>10</v>
      </c>
      <c r="AP28" s="222">
        <v>44589</v>
      </c>
      <c r="AQ28" s="222">
        <v>44589</v>
      </c>
      <c r="AR28" s="222">
        <v>44595</v>
      </c>
      <c r="AS28" s="222">
        <v>44595</v>
      </c>
      <c r="AT28" s="222">
        <v>44595</v>
      </c>
      <c r="AU28" s="213" t="s">
        <v>154</v>
      </c>
      <c r="AV28" s="213" t="s">
        <v>154</v>
      </c>
    </row>
    <row r="29" spans="1:48" ht="30" x14ac:dyDescent="0.25">
      <c r="A29" s="212">
        <v>6</v>
      </c>
      <c r="B29" s="213" t="s">
        <v>4</v>
      </c>
      <c r="C29" s="213" t="s">
        <v>681</v>
      </c>
      <c r="D29" s="213" t="s">
        <v>725</v>
      </c>
      <c r="E29" s="213" t="s">
        <v>154</v>
      </c>
      <c r="F29" s="213" t="s">
        <v>154</v>
      </c>
      <c r="G29" s="213" t="s">
        <v>154</v>
      </c>
      <c r="H29" s="213" t="s">
        <v>154</v>
      </c>
      <c r="I29" s="213" t="s">
        <v>154</v>
      </c>
      <c r="J29" s="213" t="s">
        <v>154</v>
      </c>
      <c r="K29" s="213" t="s">
        <v>154</v>
      </c>
      <c r="L29" s="213" t="s">
        <v>154</v>
      </c>
      <c r="M29" s="214" t="s">
        <v>701</v>
      </c>
      <c r="N29" s="214" t="s">
        <v>701</v>
      </c>
      <c r="O29" s="214" t="s">
        <v>4</v>
      </c>
      <c r="P29" s="215">
        <v>773.08500000000004</v>
      </c>
      <c r="Q29" s="214" t="s">
        <v>702</v>
      </c>
      <c r="R29" s="215">
        <v>773.08500000000004</v>
      </c>
      <c r="S29" s="216" t="s">
        <v>684</v>
      </c>
      <c r="T29" s="216" t="s">
        <v>684</v>
      </c>
      <c r="U29" s="213">
        <v>26</v>
      </c>
      <c r="V29" s="213">
        <v>2</v>
      </c>
      <c r="W29" s="214" t="s">
        <v>703</v>
      </c>
      <c r="X29" s="213" t="s">
        <v>704</v>
      </c>
      <c r="Y29" s="213" t="s">
        <v>154</v>
      </c>
      <c r="Z29" s="213" t="s">
        <v>154</v>
      </c>
      <c r="AA29" s="213" t="s">
        <v>154</v>
      </c>
      <c r="AB29" s="213">
        <v>679.16666999999995</v>
      </c>
      <c r="AC29" s="214" t="s">
        <v>705</v>
      </c>
      <c r="AD29" s="216">
        <v>815</v>
      </c>
      <c r="AE29" s="216">
        <v>815</v>
      </c>
      <c r="AF29" s="213">
        <v>2891564</v>
      </c>
      <c r="AG29" s="217" t="s">
        <v>687</v>
      </c>
      <c r="AH29" s="218" t="s">
        <v>706</v>
      </c>
      <c r="AI29" s="218" t="s">
        <v>706</v>
      </c>
      <c r="AJ29" s="218" t="s">
        <v>707</v>
      </c>
      <c r="AK29" s="218" t="s">
        <v>707</v>
      </c>
      <c r="AL29" s="213" t="s">
        <v>154</v>
      </c>
      <c r="AM29" s="213" t="s">
        <v>154</v>
      </c>
      <c r="AN29" s="213" t="s">
        <v>154</v>
      </c>
      <c r="AO29" s="213" t="s">
        <v>154</v>
      </c>
      <c r="AP29" s="219">
        <v>44613</v>
      </c>
      <c r="AQ29" s="219">
        <v>44613</v>
      </c>
      <c r="AR29" s="219">
        <v>44623</v>
      </c>
      <c r="AS29" s="219">
        <v>44623</v>
      </c>
      <c r="AT29" s="219">
        <v>44623</v>
      </c>
      <c r="AU29" s="213" t="s">
        <v>154</v>
      </c>
      <c r="AV29" s="213" t="s">
        <v>154</v>
      </c>
    </row>
    <row r="30" spans="1:48" ht="135" x14ac:dyDescent="0.25">
      <c r="A30" s="212">
        <v>7</v>
      </c>
      <c r="B30" s="213" t="s">
        <v>4</v>
      </c>
      <c r="C30" s="213" t="s">
        <v>681</v>
      </c>
      <c r="D30" s="213" t="s">
        <v>725</v>
      </c>
      <c r="E30" s="213" t="s">
        <v>154</v>
      </c>
      <c r="F30" s="213" t="s">
        <v>154</v>
      </c>
      <c r="G30" s="213" t="s">
        <v>154</v>
      </c>
      <c r="H30" s="213" t="s">
        <v>154</v>
      </c>
      <c r="I30" s="213" t="s">
        <v>154</v>
      </c>
      <c r="J30" s="213" t="s">
        <v>154</v>
      </c>
      <c r="K30" s="213" t="s">
        <v>154</v>
      </c>
      <c r="L30" s="213" t="s">
        <v>154</v>
      </c>
      <c r="M30" s="214" t="s">
        <v>708</v>
      </c>
      <c r="N30" s="214" t="s">
        <v>708</v>
      </c>
      <c r="O30" s="214" t="s">
        <v>4</v>
      </c>
      <c r="P30" s="215">
        <v>773.08500000000004</v>
      </c>
      <c r="Q30" s="214" t="s">
        <v>702</v>
      </c>
      <c r="R30" s="215">
        <v>5070.7034750000003</v>
      </c>
      <c r="S30" s="216" t="s">
        <v>684</v>
      </c>
      <c r="T30" s="216" t="s">
        <v>684</v>
      </c>
      <c r="U30" s="213">
        <v>54</v>
      </c>
      <c r="V30" s="213">
        <v>8</v>
      </c>
      <c r="W30" s="214" t="s">
        <v>709</v>
      </c>
      <c r="X30" s="213" t="s">
        <v>710</v>
      </c>
      <c r="Y30" s="213" t="s">
        <v>154</v>
      </c>
      <c r="Z30" s="213" t="s">
        <v>154</v>
      </c>
      <c r="AA30" s="213" t="s">
        <v>154</v>
      </c>
      <c r="AB30" s="213">
        <v>4677.473</v>
      </c>
      <c r="AC30" s="214" t="s">
        <v>711</v>
      </c>
      <c r="AD30" s="216">
        <v>5612.9670999999998</v>
      </c>
      <c r="AE30" s="216">
        <v>5612.9670999999998</v>
      </c>
      <c r="AF30" s="213">
        <v>2891575</v>
      </c>
      <c r="AG30" s="217" t="s">
        <v>687</v>
      </c>
      <c r="AH30" s="218" t="s">
        <v>706</v>
      </c>
      <c r="AI30" s="218" t="s">
        <v>706</v>
      </c>
      <c r="AJ30" s="218" t="s">
        <v>707</v>
      </c>
      <c r="AK30" s="218" t="s">
        <v>707</v>
      </c>
      <c r="AL30" s="213" t="s">
        <v>154</v>
      </c>
      <c r="AM30" s="213" t="s">
        <v>154</v>
      </c>
      <c r="AN30" s="213" t="s">
        <v>154</v>
      </c>
      <c r="AO30" s="213" t="s">
        <v>154</v>
      </c>
      <c r="AP30" s="219">
        <v>44613</v>
      </c>
      <c r="AQ30" s="219">
        <v>44613</v>
      </c>
      <c r="AR30" s="219">
        <v>44623</v>
      </c>
      <c r="AS30" s="219">
        <v>44623</v>
      </c>
      <c r="AT30" s="219">
        <v>44630</v>
      </c>
      <c r="AU30" s="213" t="s">
        <v>154</v>
      </c>
      <c r="AV30" s="213" t="s">
        <v>154</v>
      </c>
    </row>
    <row r="31" spans="1:48" ht="30" x14ac:dyDescent="0.25">
      <c r="A31" s="212">
        <v>8</v>
      </c>
      <c r="B31" s="213" t="s">
        <v>4</v>
      </c>
      <c r="C31" s="213" t="s">
        <v>681</v>
      </c>
      <c r="D31" s="213" t="s">
        <v>725</v>
      </c>
      <c r="E31" s="213" t="s">
        <v>154</v>
      </c>
      <c r="F31" s="213" t="s">
        <v>154</v>
      </c>
      <c r="G31" s="213" t="s">
        <v>154</v>
      </c>
      <c r="H31" s="213" t="s">
        <v>154</v>
      </c>
      <c r="I31" s="213" t="s">
        <v>154</v>
      </c>
      <c r="J31" s="213" t="s">
        <v>154</v>
      </c>
      <c r="K31" s="213" t="s">
        <v>154</v>
      </c>
      <c r="L31" s="213" t="s">
        <v>154</v>
      </c>
      <c r="M31" s="214" t="s">
        <v>712</v>
      </c>
      <c r="N31" s="214" t="s">
        <v>712</v>
      </c>
      <c r="O31" s="214" t="s">
        <v>4</v>
      </c>
      <c r="P31" s="215">
        <v>1020.996</v>
      </c>
      <c r="Q31" s="214" t="s">
        <v>702</v>
      </c>
      <c r="R31" s="215">
        <v>1020.996</v>
      </c>
      <c r="S31" s="216" t="s">
        <v>684</v>
      </c>
      <c r="T31" s="216" t="s">
        <v>684</v>
      </c>
      <c r="U31" s="213">
        <v>11</v>
      </c>
      <c r="V31" s="213">
        <v>1</v>
      </c>
      <c r="W31" s="214" t="s">
        <v>693</v>
      </c>
      <c r="X31" s="213">
        <v>988.96889999999996</v>
      </c>
      <c r="Y31" s="213" t="s">
        <v>154</v>
      </c>
      <c r="Z31" s="213" t="s">
        <v>154</v>
      </c>
      <c r="AA31" s="213" t="s">
        <v>154</v>
      </c>
      <c r="AB31" s="213">
        <v>988.96889999999996</v>
      </c>
      <c r="AC31" s="214" t="s">
        <v>693</v>
      </c>
      <c r="AD31" s="216">
        <v>1186.6426799999999</v>
      </c>
      <c r="AE31" s="216">
        <v>1186.6400000000001</v>
      </c>
      <c r="AF31" s="213">
        <v>2891613</v>
      </c>
      <c r="AG31" s="217" t="s">
        <v>687</v>
      </c>
      <c r="AH31" s="218" t="s">
        <v>706</v>
      </c>
      <c r="AI31" s="218" t="s">
        <v>706</v>
      </c>
      <c r="AJ31" s="218" t="s">
        <v>707</v>
      </c>
      <c r="AK31" s="218" t="s">
        <v>707</v>
      </c>
      <c r="AL31" s="213" t="s">
        <v>154</v>
      </c>
      <c r="AM31" s="213" t="s">
        <v>154</v>
      </c>
      <c r="AN31" s="213" t="s">
        <v>154</v>
      </c>
      <c r="AO31" s="213" t="s">
        <v>154</v>
      </c>
      <c r="AP31" s="219">
        <v>44613</v>
      </c>
      <c r="AQ31" s="219">
        <v>44613</v>
      </c>
      <c r="AR31" s="219">
        <v>44614</v>
      </c>
      <c r="AS31" s="219">
        <v>44614</v>
      </c>
      <c r="AT31" s="219">
        <v>44652</v>
      </c>
      <c r="AU31" s="213" t="s">
        <v>154</v>
      </c>
      <c r="AV31" s="213" t="s">
        <v>154</v>
      </c>
    </row>
    <row r="32" spans="1:48" ht="45" x14ac:dyDescent="0.25">
      <c r="A32" s="220">
        <v>9</v>
      </c>
      <c r="B32" s="213" t="s">
        <v>4</v>
      </c>
      <c r="C32" s="213" t="s">
        <v>681</v>
      </c>
      <c r="D32" s="213" t="s">
        <v>725</v>
      </c>
      <c r="E32" s="213" t="s">
        <v>154</v>
      </c>
      <c r="F32" s="213" t="s">
        <v>154</v>
      </c>
      <c r="G32" s="213" t="s">
        <v>154</v>
      </c>
      <c r="H32" s="213" t="s">
        <v>154</v>
      </c>
      <c r="I32" s="213" t="s">
        <v>154</v>
      </c>
      <c r="J32" s="213" t="s">
        <v>154</v>
      </c>
      <c r="K32" s="213" t="s">
        <v>154</v>
      </c>
      <c r="L32" s="213" t="s">
        <v>154</v>
      </c>
      <c r="M32" s="214" t="s">
        <v>713</v>
      </c>
      <c r="N32" s="214" t="s">
        <v>713</v>
      </c>
      <c r="O32" s="214" t="s">
        <v>4</v>
      </c>
      <c r="P32" s="215">
        <v>698.72918333300004</v>
      </c>
      <c r="Q32" s="214" t="s">
        <v>691</v>
      </c>
      <c r="R32" s="215">
        <v>698.72918333300004</v>
      </c>
      <c r="S32" s="221" t="s">
        <v>692</v>
      </c>
      <c r="T32" s="221" t="s">
        <v>692</v>
      </c>
      <c r="U32" s="214">
        <v>1</v>
      </c>
      <c r="V32" s="214">
        <v>1</v>
      </c>
      <c r="W32" s="214" t="s">
        <v>714</v>
      </c>
      <c r="X32" s="215">
        <v>698.72918333300004</v>
      </c>
      <c r="Y32" s="214" t="s">
        <v>154</v>
      </c>
      <c r="Z32" s="214" t="s">
        <v>154</v>
      </c>
      <c r="AA32" s="214" t="s">
        <v>154</v>
      </c>
      <c r="AB32" s="215">
        <v>698.72918333300004</v>
      </c>
      <c r="AC32" s="214" t="s">
        <v>693</v>
      </c>
      <c r="AD32" s="215">
        <v>838.47500000000002</v>
      </c>
      <c r="AE32" s="215">
        <v>838.47500000000002</v>
      </c>
      <c r="AF32" s="214" t="s">
        <v>154</v>
      </c>
      <c r="AG32" s="214" t="s">
        <v>154</v>
      </c>
      <c r="AH32" s="214" t="s">
        <v>154</v>
      </c>
      <c r="AI32" s="214" t="s">
        <v>154</v>
      </c>
      <c r="AJ32" s="214" t="s">
        <v>154</v>
      </c>
      <c r="AK32" s="214" t="s">
        <v>154</v>
      </c>
      <c r="AL32" s="222" t="s">
        <v>694</v>
      </c>
      <c r="AM32" s="214" t="s">
        <v>695</v>
      </c>
      <c r="AN32" s="222">
        <v>44587</v>
      </c>
      <c r="AO32" s="214">
        <v>14</v>
      </c>
      <c r="AP32" s="222">
        <v>44593</v>
      </c>
      <c r="AQ32" s="222">
        <v>44593</v>
      </c>
      <c r="AR32" s="222">
        <v>44613</v>
      </c>
      <c r="AS32" s="222">
        <v>44613</v>
      </c>
      <c r="AT32" s="222">
        <v>44613</v>
      </c>
      <c r="AU32" s="213" t="s">
        <v>154</v>
      </c>
      <c r="AV32" s="213" t="s">
        <v>154</v>
      </c>
    </row>
    <row r="33" spans="1:48" ht="90" x14ac:dyDescent="0.25">
      <c r="A33" s="212">
        <v>10</v>
      </c>
      <c r="B33" s="213" t="s">
        <v>4</v>
      </c>
      <c r="C33" s="213" t="s">
        <v>681</v>
      </c>
      <c r="D33" s="213" t="s">
        <v>725</v>
      </c>
      <c r="E33" s="213" t="s">
        <v>154</v>
      </c>
      <c r="F33" s="213" t="s">
        <v>154</v>
      </c>
      <c r="G33" s="213" t="s">
        <v>154</v>
      </c>
      <c r="H33" s="213" t="s">
        <v>154</v>
      </c>
      <c r="I33" s="213" t="s">
        <v>154</v>
      </c>
      <c r="J33" s="213" t="s">
        <v>154</v>
      </c>
      <c r="K33" s="213" t="s">
        <v>154</v>
      </c>
      <c r="L33" s="213" t="s">
        <v>154</v>
      </c>
      <c r="M33" s="214" t="s">
        <v>715</v>
      </c>
      <c r="N33" s="214" t="s">
        <v>715</v>
      </c>
      <c r="O33" s="214" t="s">
        <v>4</v>
      </c>
      <c r="P33" s="215">
        <v>671.89065000000005</v>
      </c>
      <c r="Q33" s="214" t="s">
        <v>702</v>
      </c>
      <c r="R33" s="215">
        <v>671.89099999999996</v>
      </c>
      <c r="S33" s="216" t="s">
        <v>684</v>
      </c>
      <c r="T33" s="216" t="s">
        <v>684</v>
      </c>
      <c r="U33" s="213">
        <v>28</v>
      </c>
      <c r="V33" s="213">
        <v>6</v>
      </c>
      <c r="W33" s="214" t="s">
        <v>716</v>
      </c>
      <c r="X33" s="213" t="s">
        <v>717</v>
      </c>
      <c r="Y33" s="213"/>
      <c r="Z33" s="213" t="s">
        <v>154</v>
      </c>
      <c r="AA33" s="213" t="s">
        <v>154</v>
      </c>
      <c r="AB33" s="213">
        <v>459.55464999999998</v>
      </c>
      <c r="AC33" s="214" t="s">
        <v>718</v>
      </c>
      <c r="AD33" s="216">
        <v>551.46558000000005</v>
      </c>
      <c r="AE33" s="216">
        <v>551.46558000000005</v>
      </c>
      <c r="AF33" s="213">
        <v>2891630</v>
      </c>
      <c r="AG33" s="217" t="s">
        <v>687</v>
      </c>
      <c r="AH33" s="218" t="s">
        <v>706</v>
      </c>
      <c r="AI33" s="218" t="s">
        <v>706</v>
      </c>
      <c r="AJ33" s="218" t="s">
        <v>707</v>
      </c>
      <c r="AK33" s="218" t="s">
        <v>707</v>
      </c>
      <c r="AL33" s="213" t="s">
        <v>154</v>
      </c>
      <c r="AM33" s="213" t="s">
        <v>154</v>
      </c>
      <c r="AN33" s="213" t="s">
        <v>154</v>
      </c>
      <c r="AO33" s="213" t="s">
        <v>154</v>
      </c>
      <c r="AP33" s="219">
        <v>44613</v>
      </c>
      <c r="AQ33" s="219">
        <v>44613</v>
      </c>
      <c r="AR33" s="219">
        <v>44616</v>
      </c>
      <c r="AS33" s="219">
        <v>44616</v>
      </c>
      <c r="AT33" s="219">
        <v>44616</v>
      </c>
      <c r="AU33" s="213" t="s">
        <v>154</v>
      </c>
      <c r="AV33" s="213" t="s">
        <v>154</v>
      </c>
    </row>
    <row r="34" spans="1:48" ht="60" x14ac:dyDescent="0.25">
      <c r="A34" s="212">
        <v>11</v>
      </c>
      <c r="B34" s="213" t="s">
        <v>4</v>
      </c>
      <c r="C34" s="213" t="s">
        <v>681</v>
      </c>
      <c r="D34" s="213" t="s">
        <v>725</v>
      </c>
      <c r="E34" s="213" t="s">
        <v>154</v>
      </c>
      <c r="F34" s="213" t="s">
        <v>154</v>
      </c>
      <c r="G34" s="213" t="s">
        <v>154</v>
      </c>
      <c r="H34" s="213" t="s">
        <v>154</v>
      </c>
      <c r="I34" s="213" t="s">
        <v>154</v>
      </c>
      <c r="J34" s="213" t="s">
        <v>154</v>
      </c>
      <c r="K34" s="213" t="s">
        <v>154</v>
      </c>
      <c r="L34" s="213" t="s">
        <v>154</v>
      </c>
      <c r="M34" s="214" t="s">
        <v>719</v>
      </c>
      <c r="N34" s="214" t="s">
        <v>719</v>
      </c>
      <c r="O34" s="214" t="s">
        <v>4</v>
      </c>
      <c r="P34" s="215">
        <v>2052.5</v>
      </c>
      <c r="Q34" s="214" t="s">
        <v>702</v>
      </c>
      <c r="R34" s="215">
        <v>2052.5</v>
      </c>
      <c r="S34" s="216" t="s">
        <v>684</v>
      </c>
      <c r="T34" s="216" t="s">
        <v>684</v>
      </c>
      <c r="U34" s="213">
        <v>3</v>
      </c>
      <c r="V34" s="213">
        <v>1</v>
      </c>
      <c r="W34" s="214" t="s">
        <v>693</v>
      </c>
      <c r="X34" s="213">
        <v>2016</v>
      </c>
      <c r="Y34" s="213" t="s">
        <v>154</v>
      </c>
      <c r="Z34" s="213" t="s">
        <v>154</v>
      </c>
      <c r="AA34" s="213" t="s">
        <v>154</v>
      </c>
      <c r="AB34" s="213">
        <v>2016</v>
      </c>
      <c r="AC34" s="214" t="s">
        <v>693</v>
      </c>
      <c r="AD34" s="216">
        <v>2419.1999999999998</v>
      </c>
      <c r="AE34" s="216">
        <v>2419.1999999999998</v>
      </c>
      <c r="AF34" s="213">
        <v>2900342</v>
      </c>
      <c r="AG34" s="217" t="s">
        <v>687</v>
      </c>
      <c r="AH34" s="218" t="s">
        <v>707</v>
      </c>
      <c r="AI34" s="218" t="s">
        <v>707</v>
      </c>
      <c r="AJ34" s="218" t="s">
        <v>720</v>
      </c>
      <c r="AK34" s="218" t="s">
        <v>720</v>
      </c>
      <c r="AL34" s="213" t="s">
        <v>154</v>
      </c>
      <c r="AM34" s="213" t="s">
        <v>154</v>
      </c>
      <c r="AN34" s="213" t="s">
        <v>154</v>
      </c>
      <c r="AO34" s="213" t="s">
        <v>154</v>
      </c>
      <c r="AP34" s="219">
        <v>44624</v>
      </c>
      <c r="AQ34" s="219">
        <v>44624</v>
      </c>
      <c r="AR34" s="219">
        <v>44638</v>
      </c>
      <c r="AS34" s="219">
        <v>44638</v>
      </c>
      <c r="AT34" s="219">
        <v>44652</v>
      </c>
      <c r="AU34" s="213" t="s">
        <v>154</v>
      </c>
      <c r="AV34" s="213" t="s">
        <v>154</v>
      </c>
    </row>
    <row r="35" spans="1:48" ht="45" x14ac:dyDescent="0.25">
      <c r="A35" s="220">
        <v>12</v>
      </c>
      <c r="B35" s="213" t="s">
        <v>4</v>
      </c>
      <c r="C35" s="213" t="s">
        <v>681</v>
      </c>
      <c r="D35" s="213" t="s">
        <v>725</v>
      </c>
      <c r="E35" s="213" t="s">
        <v>154</v>
      </c>
      <c r="F35" s="213" t="s">
        <v>154</v>
      </c>
      <c r="G35" s="213" t="s">
        <v>154</v>
      </c>
      <c r="H35" s="213" t="s">
        <v>154</v>
      </c>
      <c r="I35" s="213" t="s">
        <v>154</v>
      </c>
      <c r="J35" s="213" t="s">
        <v>154</v>
      </c>
      <c r="K35" s="213" t="s">
        <v>154</v>
      </c>
      <c r="L35" s="213" t="s">
        <v>154</v>
      </c>
      <c r="M35" s="214" t="s">
        <v>721</v>
      </c>
      <c r="N35" s="214" t="s">
        <v>721</v>
      </c>
      <c r="O35" s="214" t="s">
        <v>4</v>
      </c>
      <c r="P35" s="215">
        <v>493.05782499999998</v>
      </c>
      <c r="Q35" s="214" t="s">
        <v>691</v>
      </c>
      <c r="R35" s="215">
        <v>493.05799999999999</v>
      </c>
      <c r="S35" s="221" t="s">
        <v>692</v>
      </c>
      <c r="T35" s="221" t="s">
        <v>692</v>
      </c>
      <c r="U35" s="214">
        <v>1</v>
      </c>
      <c r="V35" s="214">
        <v>1</v>
      </c>
      <c r="W35" s="214" t="s">
        <v>722</v>
      </c>
      <c r="X35" s="215">
        <v>493.05799999999999</v>
      </c>
      <c r="Y35" s="214" t="s">
        <v>154</v>
      </c>
      <c r="Z35" s="214" t="s">
        <v>154</v>
      </c>
      <c r="AA35" s="214" t="s">
        <v>154</v>
      </c>
      <c r="AB35" s="215">
        <v>493.05799999999999</v>
      </c>
      <c r="AC35" s="214" t="s">
        <v>722</v>
      </c>
      <c r="AD35" s="215">
        <v>591.66939000000002</v>
      </c>
      <c r="AE35" s="215">
        <v>591.66899999999998</v>
      </c>
      <c r="AF35" s="214" t="s">
        <v>154</v>
      </c>
      <c r="AG35" s="214" t="s">
        <v>154</v>
      </c>
      <c r="AH35" s="214" t="s">
        <v>154</v>
      </c>
      <c r="AI35" s="214" t="s">
        <v>154</v>
      </c>
      <c r="AJ35" s="214" t="s">
        <v>154</v>
      </c>
      <c r="AK35" s="214" t="s">
        <v>154</v>
      </c>
      <c r="AL35" s="222" t="s">
        <v>694</v>
      </c>
      <c r="AM35" s="214" t="s">
        <v>695</v>
      </c>
      <c r="AN35" s="222">
        <v>44637</v>
      </c>
      <c r="AO35" s="214">
        <v>17</v>
      </c>
      <c r="AP35" s="222">
        <v>44637</v>
      </c>
      <c r="AQ35" s="222">
        <v>44637</v>
      </c>
      <c r="AR35" s="222">
        <v>44644</v>
      </c>
      <c r="AS35" s="222">
        <v>44644</v>
      </c>
      <c r="AT35" s="222">
        <v>44649</v>
      </c>
      <c r="AU35" s="213" t="s">
        <v>154</v>
      </c>
      <c r="AV35" s="213" t="s">
        <v>154</v>
      </c>
    </row>
    <row r="36" spans="1:48" ht="75" x14ac:dyDescent="0.25">
      <c r="A36" s="220">
        <v>13</v>
      </c>
      <c r="B36" s="213" t="s">
        <v>4</v>
      </c>
      <c r="C36" s="213" t="s">
        <v>681</v>
      </c>
      <c r="D36" s="213" t="s">
        <v>725</v>
      </c>
      <c r="E36" s="213" t="s">
        <v>154</v>
      </c>
      <c r="F36" s="213" t="s">
        <v>154</v>
      </c>
      <c r="G36" s="213" t="s">
        <v>154</v>
      </c>
      <c r="H36" s="213" t="s">
        <v>154</v>
      </c>
      <c r="I36" s="213" t="s">
        <v>154</v>
      </c>
      <c r="J36" s="213" t="s">
        <v>154</v>
      </c>
      <c r="K36" s="213" t="s">
        <v>154</v>
      </c>
      <c r="L36" s="213" t="s">
        <v>154</v>
      </c>
      <c r="M36" s="214" t="s">
        <v>723</v>
      </c>
      <c r="N36" s="214" t="s">
        <v>723</v>
      </c>
      <c r="O36" s="214" t="s">
        <v>4</v>
      </c>
      <c r="P36" s="215">
        <v>1179.921</v>
      </c>
      <c r="Q36" s="214" t="s">
        <v>691</v>
      </c>
      <c r="R36" s="215">
        <v>1179.921</v>
      </c>
      <c r="S36" s="221" t="s">
        <v>692</v>
      </c>
      <c r="T36" s="221" t="s">
        <v>692</v>
      </c>
      <c r="U36" s="214">
        <v>1</v>
      </c>
      <c r="V36" s="214">
        <v>1</v>
      </c>
      <c r="W36" s="214" t="s">
        <v>722</v>
      </c>
      <c r="X36" s="215">
        <v>1179.921</v>
      </c>
      <c r="Y36" s="214" t="s">
        <v>154</v>
      </c>
      <c r="Z36" s="214" t="s">
        <v>154</v>
      </c>
      <c r="AA36" s="214" t="s">
        <v>154</v>
      </c>
      <c r="AB36" s="215">
        <v>1179.921</v>
      </c>
      <c r="AC36" s="214" t="s">
        <v>722</v>
      </c>
      <c r="AD36" s="215">
        <v>1415.905</v>
      </c>
      <c r="AE36" s="215">
        <v>1415.905</v>
      </c>
      <c r="AF36" s="214" t="s">
        <v>154</v>
      </c>
      <c r="AG36" s="214" t="s">
        <v>154</v>
      </c>
      <c r="AH36" s="214" t="s">
        <v>154</v>
      </c>
      <c r="AI36" s="214" t="s">
        <v>154</v>
      </c>
      <c r="AJ36" s="214" t="s">
        <v>154</v>
      </c>
      <c r="AK36" s="214" t="s">
        <v>154</v>
      </c>
      <c r="AL36" s="222" t="s">
        <v>694</v>
      </c>
      <c r="AM36" s="214" t="s">
        <v>695</v>
      </c>
      <c r="AN36" s="222">
        <v>44642</v>
      </c>
      <c r="AO36" s="214">
        <v>18</v>
      </c>
      <c r="AP36" s="222">
        <v>44641</v>
      </c>
      <c r="AQ36" s="222">
        <v>44641</v>
      </c>
      <c r="AR36" s="222">
        <v>44644</v>
      </c>
      <c r="AS36" s="222">
        <v>44644</v>
      </c>
      <c r="AT36" s="222">
        <v>44649</v>
      </c>
      <c r="AU36" s="213" t="s">
        <v>154</v>
      </c>
      <c r="AV36" s="213" t="s">
        <v>154</v>
      </c>
    </row>
    <row r="37" spans="1:48" ht="75" x14ac:dyDescent="0.25">
      <c r="A37" s="220">
        <v>14</v>
      </c>
      <c r="B37" s="213" t="s">
        <v>4</v>
      </c>
      <c r="C37" s="213" t="s">
        <v>681</v>
      </c>
      <c r="D37" s="213" t="s">
        <v>725</v>
      </c>
      <c r="E37" s="213" t="s">
        <v>154</v>
      </c>
      <c r="F37" s="213" t="s">
        <v>154</v>
      </c>
      <c r="G37" s="213" t="s">
        <v>154</v>
      </c>
      <c r="H37" s="213" t="s">
        <v>154</v>
      </c>
      <c r="I37" s="213" t="s">
        <v>154</v>
      </c>
      <c r="J37" s="213" t="s">
        <v>154</v>
      </c>
      <c r="K37" s="213" t="s">
        <v>154</v>
      </c>
      <c r="L37" s="213" t="s">
        <v>154</v>
      </c>
      <c r="M37" s="214" t="s">
        <v>724</v>
      </c>
      <c r="N37" s="214" t="s">
        <v>724</v>
      </c>
      <c r="O37" s="214" t="s">
        <v>4</v>
      </c>
      <c r="P37" s="215">
        <v>1954.4169999999999</v>
      </c>
      <c r="Q37" s="214" t="s">
        <v>691</v>
      </c>
      <c r="R37" s="215">
        <v>1954.4169999999999</v>
      </c>
      <c r="S37" s="221" t="s">
        <v>692</v>
      </c>
      <c r="T37" s="221" t="s">
        <v>692</v>
      </c>
      <c r="U37" s="214">
        <v>1</v>
      </c>
      <c r="V37" s="214">
        <v>1</v>
      </c>
      <c r="W37" s="214" t="s">
        <v>685</v>
      </c>
      <c r="X37" s="215">
        <v>1954.4169999999999</v>
      </c>
      <c r="Y37" s="214" t="s">
        <v>154</v>
      </c>
      <c r="Z37" s="214" t="s">
        <v>154</v>
      </c>
      <c r="AA37" s="214" t="s">
        <v>154</v>
      </c>
      <c r="AB37" s="215">
        <v>1954.4169999999999</v>
      </c>
      <c r="AC37" s="214" t="s">
        <v>685</v>
      </c>
      <c r="AD37" s="215">
        <v>2347.6999999999998</v>
      </c>
      <c r="AE37" s="215">
        <v>2347.6999999999998</v>
      </c>
      <c r="AF37" s="214" t="s">
        <v>154</v>
      </c>
      <c r="AG37" s="214" t="s">
        <v>154</v>
      </c>
      <c r="AH37" s="214" t="s">
        <v>154</v>
      </c>
      <c r="AI37" s="214" t="s">
        <v>154</v>
      </c>
      <c r="AJ37" s="214" t="s">
        <v>154</v>
      </c>
      <c r="AK37" s="214" t="s">
        <v>154</v>
      </c>
      <c r="AL37" s="222" t="s">
        <v>694</v>
      </c>
      <c r="AM37" s="214" t="s">
        <v>695</v>
      </c>
      <c r="AN37" s="222">
        <v>44642</v>
      </c>
      <c r="AO37" s="214">
        <v>20</v>
      </c>
      <c r="AP37" s="222">
        <v>44643</v>
      </c>
      <c r="AQ37" s="222">
        <v>44643</v>
      </c>
      <c r="AR37" s="222">
        <v>44657</v>
      </c>
      <c r="AS37" s="222">
        <v>44657</v>
      </c>
      <c r="AT37" s="222">
        <v>44657</v>
      </c>
      <c r="AU37" s="213" t="s">
        <v>154</v>
      </c>
      <c r="AV37" s="213" t="s">
        <v>154</v>
      </c>
    </row>
  </sheetData>
  <mergeCells count="65">
    <mergeCell ref="A17:AV17"/>
    <mergeCell ref="A5:AV5"/>
    <mergeCell ref="A7:AV7"/>
    <mergeCell ref="A8:AV8"/>
    <mergeCell ref="A9:AV9"/>
    <mergeCell ref="A10:AV10"/>
    <mergeCell ref="A11:AV11"/>
    <mergeCell ref="A12:AV12"/>
    <mergeCell ref="A13:AV13"/>
    <mergeCell ref="A14:AV14"/>
    <mergeCell ref="A15:AV15"/>
    <mergeCell ref="A16:AV16"/>
    <mergeCell ref="A19:AV19"/>
    <mergeCell ref="A18:AV18"/>
    <mergeCell ref="A20:A22"/>
    <mergeCell ref="B20:B22"/>
    <mergeCell ref="C20:C22"/>
    <mergeCell ref="D20:D22"/>
    <mergeCell ref="E20:L20"/>
    <mergeCell ref="M20:M22"/>
    <mergeCell ref="Z20:Z22"/>
    <mergeCell ref="N20:N22"/>
    <mergeCell ref="O20:O22"/>
    <mergeCell ref="P20:P22"/>
    <mergeCell ref="Q20:Q22"/>
    <mergeCell ref="R20:R22"/>
    <mergeCell ref="S20:T20"/>
    <mergeCell ref="T21:T22"/>
    <mergeCell ref="U20:U22"/>
    <mergeCell ref="V20:V22"/>
    <mergeCell ref="W20:W22"/>
    <mergeCell ref="X20:X22"/>
    <mergeCell ref="Y20:Y22"/>
    <mergeCell ref="AQ21:AQ22"/>
    <mergeCell ref="AA20:AA22"/>
    <mergeCell ref="AB20:AB22"/>
    <mergeCell ref="AC20:AC22"/>
    <mergeCell ref="AD20:AD22"/>
    <mergeCell ref="AE20:AE22"/>
    <mergeCell ref="AF20:AK20"/>
    <mergeCell ref="AF21:AG21"/>
    <mergeCell ref="AH21:AI21"/>
    <mergeCell ref="AJ21:AJ22"/>
    <mergeCell ref="AK21:AK22"/>
    <mergeCell ref="AL21:AL22"/>
    <mergeCell ref="AM21:AM22"/>
    <mergeCell ref="AN21:AN22"/>
    <mergeCell ref="AO21:AO22"/>
    <mergeCell ref="AP21:AP22"/>
    <mergeCell ref="AV20:AV22"/>
    <mergeCell ref="E21:E22"/>
    <mergeCell ref="F21:F22"/>
    <mergeCell ref="G21:G22"/>
    <mergeCell ref="H21:H22"/>
    <mergeCell ref="I21:I22"/>
    <mergeCell ref="J21:J22"/>
    <mergeCell ref="K21:K22"/>
    <mergeCell ref="L21:L22"/>
    <mergeCell ref="S21:S22"/>
    <mergeCell ref="AL20:AO20"/>
    <mergeCell ref="AP20:AQ20"/>
    <mergeCell ref="AR20:AR22"/>
    <mergeCell ref="AS20:AS22"/>
    <mergeCell ref="AT20:AT22"/>
    <mergeCell ref="AU20:AU22"/>
  </mergeCells>
  <hyperlinks>
    <hyperlink ref="AG24" r:id="rId1"/>
    <hyperlink ref="AG29" r:id="rId2"/>
    <hyperlink ref="AG30" r:id="rId3"/>
    <hyperlink ref="AG31" r:id="rId4"/>
    <hyperlink ref="AG33" r:id="rId5"/>
    <hyperlink ref="AG34" r:id="rId6"/>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8"/>
  <sheetViews>
    <sheetView workbookViewId="0">
      <selection activeCell="A15" sqref="A15:B15"/>
    </sheetView>
  </sheetViews>
  <sheetFormatPr defaultRowHeight="15" x14ac:dyDescent="0.25"/>
  <cols>
    <col min="1" max="2" width="65.7109375" customWidth="1"/>
  </cols>
  <sheetData>
    <row r="1" spans="1:2" ht="18.75" x14ac:dyDescent="0.25">
      <c r="A1" s="176"/>
      <c r="B1" s="3" t="s">
        <v>0</v>
      </c>
    </row>
    <row r="2" spans="1:2" ht="18.75" x14ac:dyDescent="0.3">
      <c r="A2" s="176"/>
      <c r="B2" s="4" t="s">
        <v>1</v>
      </c>
    </row>
    <row r="3" spans="1:2" ht="18.75" x14ac:dyDescent="0.3">
      <c r="A3" s="176"/>
      <c r="B3" s="4" t="s">
        <v>579</v>
      </c>
    </row>
    <row r="4" spans="1:2" ht="15.75" x14ac:dyDescent="0.25">
      <c r="A4" s="176"/>
      <c r="B4" s="177"/>
    </row>
    <row r="5" spans="1:2" ht="15.75" x14ac:dyDescent="0.25">
      <c r="A5" s="375">
        <f>'1. паспорт местоположение'!A5</f>
        <v>2022</v>
      </c>
      <c r="B5" s="375"/>
    </row>
    <row r="6" spans="1:2" ht="18.75" x14ac:dyDescent="0.3">
      <c r="A6" s="178"/>
      <c r="B6" s="178"/>
    </row>
    <row r="7" spans="1:2" ht="18.75" x14ac:dyDescent="0.25">
      <c r="A7" s="226" t="s">
        <v>3</v>
      </c>
      <c r="B7" s="226"/>
    </row>
    <row r="8" spans="1:2" ht="18.75" x14ac:dyDescent="0.25">
      <c r="A8" s="61"/>
      <c r="B8" s="61"/>
    </row>
    <row r="9" spans="1:2" ht="15.75" x14ac:dyDescent="0.25">
      <c r="A9" s="228" t="str">
        <f>'1. паспорт местоположение'!A9</f>
        <v>ООО "Электрические сети"</v>
      </c>
      <c r="B9" s="228"/>
    </row>
    <row r="10" spans="1:2" ht="15.75" x14ac:dyDescent="0.25">
      <c r="A10" s="224" t="s">
        <v>133</v>
      </c>
      <c r="B10" s="224"/>
    </row>
    <row r="11" spans="1:2" ht="18.75" x14ac:dyDescent="0.25">
      <c r="A11" s="61"/>
      <c r="B11" s="61"/>
    </row>
    <row r="12" spans="1:2" ht="15.75" x14ac:dyDescent="0.25">
      <c r="A12" s="229" t="str">
        <f>'1. паспорт местоположение'!A12</f>
        <v>Г</v>
      </c>
      <c r="B12" s="228"/>
    </row>
    <row r="13" spans="1:2" ht="15.75" x14ac:dyDescent="0.25">
      <c r="A13" s="224" t="s">
        <v>131</v>
      </c>
      <c r="B13" s="224"/>
    </row>
    <row r="14" spans="1:2" ht="18.75" x14ac:dyDescent="0.25">
      <c r="A14" s="145"/>
      <c r="B14" s="145"/>
    </row>
    <row r="15" spans="1:2" ht="31.5" customHeight="1" x14ac:dyDescent="0.25">
      <c r="A15" s="255"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5" s="255"/>
    </row>
    <row r="16" spans="1:2" ht="15.75" x14ac:dyDescent="0.25">
      <c r="A16" s="224" t="s">
        <v>132</v>
      </c>
      <c r="B16" s="224"/>
    </row>
    <row r="17" spans="1:2" ht="15.75" x14ac:dyDescent="0.25">
      <c r="A17" s="176"/>
      <c r="B17" s="179"/>
    </row>
    <row r="18" spans="1:2" ht="18.75" x14ac:dyDescent="0.3">
      <c r="A18" s="371" t="s">
        <v>580</v>
      </c>
      <c r="B18" s="344"/>
    </row>
    <row r="19" spans="1:2" ht="15.75" x14ac:dyDescent="0.25">
      <c r="A19" s="176"/>
      <c r="B19" s="177"/>
    </row>
    <row r="20" spans="1:2" ht="15.75" thickBot="1" x14ac:dyDescent="0.3">
      <c r="A20" s="176"/>
      <c r="B20" s="180"/>
    </row>
    <row r="21" spans="1:2" ht="45.75" thickBot="1" x14ac:dyDescent="0.3">
      <c r="A21" s="181" t="s">
        <v>581</v>
      </c>
      <c r="B21" s="182"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row>
    <row r="22" spans="1:2" ht="15.75" thickBot="1" x14ac:dyDescent="0.3">
      <c r="A22" s="183" t="s">
        <v>582</v>
      </c>
      <c r="B22" s="184" t="str">
        <f>'1. паспорт местоположение'!C26</f>
        <v>РБ, МР Бирский район, г.Бирск,
РБ, с.Нагаево</v>
      </c>
    </row>
    <row r="23" spans="1:2" ht="15.75" thickBot="1" x14ac:dyDescent="0.3">
      <c r="A23" s="183" t="s">
        <v>583</v>
      </c>
      <c r="B23" s="185" t="s">
        <v>584</v>
      </c>
    </row>
    <row r="24" spans="1:2" ht="15.75" thickBot="1" x14ac:dyDescent="0.3">
      <c r="A24" s="183" t="s">
        <v>585</v>
      </c>
      <c r="B24" s="185" t="s">
        <v>17</v>
      </c>
    </row>
    <row r="25" spans="1:2" ht="15.75" thickBot="1" x14ac:dyDescent="0.3">
      <c r="A25" s="186" t="s">
        <v>586</v>
      </c>
      <c r="B25" s="184">
        <v>2022</v>
      </c>
    </row>
    <row r="26" spans="1:2" ht="15.75" thickBot="1" x14ac:dyDescent="0.3">
      <c r="A26" s="187" t="s">
        <v>587</v>
      </c>
      <c r="B26" s="188" t="s">
        <v>588</v>
      </c>
    </row>
    <row r="27" spans="1:2" ht="29.25" thickBot="1" x14ac:dyDescent="0.3">
      <c r="A27" s="189" t="s">
        <v>631</v>
      </c>
      <c r="B27" s="190">
        <f>'1. паспорт местоположение'!C45</f>
        <v>3.3849999999999998</v>
      </c>
    </row>
    <row r="28" spans="1:2" ht="15.75" thickBot="1" x14ac:dyDescent="0.3">
      <c r="A28" s="191" t="s">
        <v>589</v>
      </c>
      <c r="B28" s="182" t="s">
        <v>590</v>
      </c>
    </row>
    <row r="29" spans="1:2" ht="29.25" thickBot="1" x14ac:dyDescent="0.3">
      <c r="A29" s="192" t="s">
        <v>591</v>
      </c>
      <c r="B29" s="182" t="s">
        <v>17</v>
      </c>
    </row>
    <row r="30" spans="1:2" ht="29.25" thickBot="1" x14ac:dyDescent="0.3">
      <c r="A30" s="192" t="s">
        <v>592</v>
      </c>
      <c r="B30" s="182" t="s">
        <v>17</v>
      </c>
    </row>
    <row r="31" spans="1:2" ht="15.75" thickBot="1" x14ac:dyDescent="0.3">
      <c r="A31" s="191" t="s">
        <v>593</v>
      </c>
      <c r="B31" s="182" t="s">
        <v>17</v>
      </c>
    </row>
    <row r="32" spans="1:2" ht="29.25" thickBot="1" x14ac:dyDescent="0.3">
      <c r="A32" s="192" t="s">
        <v>594</v>
      </c>
      <c r="B32" s="182" t="s">
        <v>17</v>
      </c>
    </row>
    <row r="33" spans="1:2" ht="29.25" thickBot="1" x14ac:dyDescent="0.3">
      <c r="A33" s="189" t="s">
        <v>632</v>
      </c>
      <c r="B33" s="182" t="s">
        <v>17</v>
      </c>
    </row>
    <row r="34" spans="1:2" ht="15.75" thickBot="1" x14ac:dyDescent="0.3">
      <c r="A34" s="191" t="s">
        <v>595</v>
      </c>
      <c r="B34" s="182" t="s">
        <v>17</v>
      </c>
    </row>
    <row r="35" spans="1:2" ht="15.75" thickBot="1" x14ac:dyDescent="0.3">
      <c r="A35" s="191" t="s">
        <v>596</v>
      </c>
      <c r="B35" s="182" t="s">
        <v>17</v>
      </c>
    </row>
    <row r="36" spans="1:2" ht="15.75" thickBot="1" x14ac:dyDescent="0.3">
      <c r="A36" s="191" t="s">
        <v>597</v>
      </c>
      <c r="B36" s="182" t="s">
        <v>17</v>
      </c>
    </row>
    <row r="37" spans="1:2" ht="29.25" thickBot="1" x14ac:dyDescent="0.3">
      <c r="A37" s="192" t="s">
        <v>598</v>
      </c>
      <c r="B37" s="182" t="s">
        <v>17</v>
      </c>
    </row>
    <row r="38" spans="1:2" ht="29.25" thickBot="1" x14ac:dyDescent="0.3">
      <c r="A38" s="189" t="s">
        <v>632</v>
      </c>
      <c r="B38" s="182" t="s">
        <v>17</v>
      </c>
    </row>
    <row r="39" spans="1:2" ht="15.75" thickBot="1" x14ac:dyDescent="0.3">
      <c r="A39" s="191" t="s">
        <v>595</v>
      </c>
      <c r="B39" s="182" t="s">
        <v>17</v>
      </c>
    </row>
    <row r="40" spans="1:2" ht="15.75" thickBot="1" x14ac:dyDescent="0.3">
      <c r="A40" s="191" t="s">
        <v>596</v>
      </c>
      <c r="B40" s="182" t="s">
        <v>17</v>
      </c>
    </row>
    <row r="41" spans="1:2" ht="15.75" thickBot="1" x14ac:dyDescent="0.3">
      <c r="A41" s="191" t="s">
        <v>597</v>
      </c>
      <c r="B41" s="182" t="s">
        <v>17</v>
      </c>
    </row>
    <row r="42" spans="1:2" ht="29.25" thickBot="1" x14ac:dyDescent="0.3">
      <c r="A42" s="192" t="s">
        <v>599</v>
      </c>
      <c r="B42" s="182" t="s">
        <v>17</v>
      </c>
    </row>
    <row r="43" spans="1:2" ht="29.25" thickBot="1" x14ac:dyDescent="0.3">
      <c r="A43" s="189" t="s">
        <v>632</v>
      </c>
      <c r="B43" s="182" t="s">
        <v>17</v>
      </c>
    </row>
    <row r="44" spans="1:2" ht="15.75" thickBot="1" x14ac:dyDescent="0.3">
      <c r="A44" s="191" t="s">
        <v>595</v>
      </c>
      <c r="B44" s="182" t="s">
        <v>17</v>
      </c>
    </row>
    <row r="45" spans="1:2" ht="15.75" thickBot="1" x14ac:dyDescent="0.3">
      <c r="A45" s="191" t="s">
        <v>596</v>
      </c>
      <c r="B45" s="182" t="s">
        <v>17</v>
      </c>
    </row>
    <row r="46" spans="1:2" ht="15.75" thickBot="1" x14ac:dyDescent="0.3">
      <c r="A46" s="191" t="s">
        <v>597</v>
      </c>
      <c r="B46" s="182" t="s">
        <v>17</v>
      </c>
    </row>
    <row r="47" spans="1:2" ht="29.25" thickBot="1" x14ac:dyDescent="0.3">
      <c r="A47" s="193" t="s">
        <v>600</v>
      </c>
      <c r="B47" s="182" t="s">
        <v>17</v>
      </c>
    </row>
    <row r="48" spans="1:2" ht="15.75" thickBot="1" x14ac:dyDescent="0.3">
      <c r="A48" s="194" t="s">
        <v>593</v>
      </c>
      <c r="B48" s="182" t="s">
        <v>17</v>
      </c>
    </row>
    <row r="49" spans="1:2" ht="15.75" thickBot="1" x14ac:dyDescent="0.3">
      <c r="A49" s="194" t="s">
        <v>601</v>
      </c>
      <c r="B49" s="182" t="s">
        <v>17</v>
      </c>
    </row>
    <row r="50" spans="1:2" ht="15.75" thickBot="1" x14ac:dyDescent="0.3">
      <c r="A50" s="194" t="s">
        <v>602</v>
      </c>
      <c r="B50" s="182" t="s">
        <v>17</v>
      </c>
    </row>
    <row r="51" spans="1:2" ht="15.75" thickBot="1" x14ac:dyDescent="0.3">
      <c r="A51" s="194" t="s">
        <v>603</v>
      </c>
      <c r="B51" s="182" t="s">
        <v>17</v>
      </c>
    </row>
    <row r="52" spans="1:2" ht="15.75" thickBot="1" x14ac:dyDescent="0.3">
      <c r="A52" s="186" t="s">
        <v>604</v>
      </c>
      <c r="B52" s="182" t="s">
        <v>17</v>
      </c>
    </row>
    <row r="53" spans="1:2" ht="15.75" thickBot="1" x14ac:dyDescent="0.3">
      <c r="A53" s="186" t="s">
        <v>605</v>
      </c>
      <c r="B53" s="182" t="s">
        <v>17</v>
      </c>
    </row>
    <row r="54" spans="1:2" ht="15.75" thickBot="1" x14ac:dyDescent="0.3">
      <c r="A54" s="186" t="s">
        <v>606</v>
      </c>
      <c r="B54" s="182" t="s">
        <v>17</v>
      </c>
    </row>
    <row r="55" spans="1:2" ht="15.75" thickBot="1" x14ac:dyDescent="0.3">
      <c r="A55" s="187" t="s">
        <v>607</v>
      </c>
      <c r="B55" s="182" t="s">
        <v>17</v>
      </c>
    </row>
    <row r="56" spans="1:2" x14ac:dyDescent="0.25">
      <c r="A56" s="193" t="s">
        <v>608</v>
      </c>
      <c r="B56" s="372" t="s">
        <v>4</v>
      </c>
    </row>
    <row r="57" spans="1:2" x14ac:dyDescent="0.25">
      <c r="A57" s="195" t="s">
        <v>609</v>
      </c>
      <c r="B57" s="373"/>
    </row>
    <row r="58" spans="1:2" x14ac:dyDescent="0.25">
      <c r="A58" s="195" t="s">
        <v>610</v>
      </c>
      <c r="B58" s="373"/>
    </row>
    <row r="59" spans="1:2" x14ac:dyDescent="0.25">
      <c r="A59" s="195" t="s">
        <v>611</v>
      </c>
      <c r="B59" s="373"/>
    </row>
    <row r="60" spans="1:2" x14ac:dyDescent="0.25">
      <c r="A60" s="195" t="s">
        <v>612</v>
      </c>
      <c r="B60" s="373"/>
    </row>
    <row r="61" spans="1:2" ht="15.75" thickBot="1" x14ac:dyDescent="0.3">
      <c r="A61" s="196" t="s">
        <v>613</v>
      </c>
      <c r="B61" s="374"/>
    </row>
    <row r="62" spans="1:2" ht="30.75" thickBot="1" x14ac:dyDescent="0.3">
      <c r="A62" s="194" t="s">
        <v>614</v>
      </c>
      <c r="B62" s="182" t="s">
        <v>17</v>
      </c>
    </row>
    <row r="63" spans="1:2" ht="29.25" thickBot="1" x14ac:dyDescent="0.3">
      <c r="A63" s="186" t="s">
        <v>615</v>
      </c>
      <c r="B63" s="182" t="s">
        <v>17</v>
      </c>
    </row>
    <row r="64" spans="1:2" ht="15.75" thickBot="1" x14ac:dyDescent="0.3">
      <c r="A64" s="194" t="s">
        <v>593</v>
      </c>
      <c r="B64" s="182" t="s">
        <v>17</v>
      </c>
    </row>
    <row r="65" spans="1:2" ht="15.75" thickBot="1" x14ac:dyDescent="0.3">
      <c r="A65" s="194" t="s">
        <v>616</v>
      </c>
      <c r="B65" s="182" t="s">
        <v>17</v>
      </c>
    </row>
    <row r="66" spans="1:2" ht="15.75" thickBot="1" x14ac:dyDescent="0.3">
      <c r="A66" s="194" t="s">
        <v>617</v>
      </c>
      <c r="B66" s="182" t="s">
        <v>17</v>
      </c>
    </row>
    <row r="67" spans="1:2" ht="15.75" thickBot="1" x14ac:dyDescent="0.3">
      <c r="A67" s="197" t="s">
        <v>618</v>
      </c>
      <c r="B67" s="198" t="str">
        <f>'1. паспорт местоположение'!C38</f>
        <v>нд</v>
      </c>
    </row>
    <row r="68" spans="1:2" ht="15.75" thickBot="1" x14ac:dyDescent="0.3">
      <c r="A68" s="186" t="s">
        <v>619</v>
      </c>
      <c r="B68" s="199">
        <v>2022</v>
      </c>
    </row>
    <row r="69" spans="1:2" ht="15.75" thickBot="1" x14ac:dyDescent="0.3">
      <c r="A69" s="195" t="s">
        <v>620</v>
      </c>
      <c r="B69" s="200">
        <v>2022</v>
      </c>
    </row>
    <row r="70" spans="1:2" ht="15.75" thickBot="1" x14ac:dyDescent="0.3">
      <c r="A70" s="195" t="s">
        <v>621</v>
      </c>
      <c r="B70" s="182" t="s">
        <v>17</v>
      </c>
    </row>
    <row r="71" spans="1:2" ht="15.75" thickBot="1" x14ac:dyDescent="0.3">
      <c r="A71" s="195" t="s">
        <v>622</v>
      </c>
      <c r="B71" s="182" t="s">
        <v>17</v>
      </c>
    </row>
    <row r="72" spans="1:2" ht="29.25" thickBot="1" x14ac:dyDescent="0.3">
      <c r="A72" s="201" t="s">
        <v>623</v>
      </c>
      <c r="B72" s="200" t="s">
        <v>624</v>
      </c>
    </row>
    <row r="73" spans="1:2" ht="28.5" x14ac:dyDescent="0.25">
      <c r="A73" s="193" t="s">
        <v>625</v>
      </c>
      <c r="B73" s="372" t="s">
        <v>17</v>
      </c>
    </row>
    <row r="74" spans="1:2" x14ac:dyDescent="0.25">
      <c r="A74" s="195" t="s">
        <v>626</v>
      </c>
      <c r="B74" s="373"/>
    </row>
    <row r="75" spans="1:2" x14ac:dyDescent="0.25">
      <c r="A75" s="195" t="s">
        <v>627</v>
      </c>
      <c r="B75" s="373"/>
    </row>
    <row r="76" spans="1:2" x14ac:dyDescent="0.25">
      <c r="A76" s="195" t="s">
        <v>628</v>
      </c>
      <c r="B76" s="373"/>
    </row>
    <row r="77" spans="1:2" x14ac:dyDescent="0.25">
      <c r="A77" s="195" t="s">
        <v>629</v>
      </c>
      <c r="B77" s="373"/>
    </row>
    <row r="78" spans="1:2" ht="15.75" thickBot="1" x14ac:dyDescent="0.3">
      <c r="A78" s="202" t="s">
        <v>630</v>
      </c>
      <c r="B78" s="374"/>
    </row>
  </sheetData>
  <mergeCells count="11">
    <mergeCell ref="A13:B13"/>
    <mergeCell ref="A5:B5"/>
    <mergeCell ref="A7:B7"/>
    <mergeCell ref="A9:B9"/>
    <mergeCell ref="A10:B10"/>
    <mergeCell ref="A12:B12"/>
    <mergeCell ref="A15:B15"/>
    <mergeCell ref="A16:B16"/>
    <mergeCell ref="A18:B18"/>
    <mergeCell ref="B56:B61"/>
    <mergeCell ref="B73:B78"/>
  </mergeCells>
  <dataValidations count="6">
    <dataValidation type="list" allowBlank="1" showInputMessage="1" showErrorMessage="1" sqref="B23">
      <formula1>"модернизация,реконструкция,новое строительство,расширение"</formula1>
    </dataValidation>
    <dataValidation type="list" allowBlank="1" showInputMessage="1" showErrorMessage="1" sqref="B26">
      <formula1>"проектирование,строительство,незавершенное строительство – приостановлено,законсервировано,завершено"</formula1>
    </dataValidation>
    <dataValidation type="list" allowBlank="1" sqref="B28">
      <formula1>"Локально-сметный расчет"</formula1>
    </dataValidation>
    <dataValidation type="list" allowBlank="1" showInputMessage="1" showErrorMessage="1" sqref="B56:B61">
      <mc:AlternateContent xmlns:x12ac="http://schemas.microsoft.com/office/spreadsheetml/2011/1/ac" xmlns:mc="http://schemas.openxmlformats.org/markup-compatibility/2006">
        <mc:Choice Requires="x12ac">
          <x12ac:list>"ООО ""Электрические сети"""</x12ac:list>
        </mc:Choice>
        <mc:Fallback>
          <formula1>"ООО ""Электрические сети"""</formula1>
        </mc:Fallback>
      </mc:AlternateContent>
    </dataValidation>
    <dataValidation type="list" allowBlank="1" showInputMessage="1" showErrorMessage="1" sqref="B73:B78">
      <formula1>"нд,не выявлено"</formula1>
    </dataValidation>
    <dataValidation allowBlank="1" sqref="B22"/>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abSelected="1" zoomScaleNormal="100" workbookViewId="0">
      <selection activeCell="A15" sqref="A15:C15"/>
    </sheetView>
  </sheetViews>
  <sheetFormatPr defaultRowHeight="15" x14ac:dyDescent="0.25"/>
  <cols>
    <col min="1" max="1" width="6.14062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5.75" x14ac:dyDescent="0.25">
      <c r="A4" s="5"/>
      <c r="B4" s="2"/>
      <c r="C4" s="2"/>
    </row>
    <row r="5" spans="1:3" ht="15.75" x14ac:dyDescent="0.25">
      <c r="A5" s="227">
        <v>2022</v>
      </c>
      <c r="B5" s="227"/>
      <c r="C5" s="227"/>
    </row>
    <row r="6" spans="1:3" ht="15.75" x14ac:dyDescent="0.25">
      <c r="A6" s="5"/>
      <c r="B6" s="2"/>
      <c r="C6" s="2"/>
    </row>
    <row r="7" spans="1:3" ht="18.75" x14ac:dyDescent="0.25">
      <c r="A7" s="226" t="s">
        <v>3</v>
      </c>
      <c r="B7" s="226"/>
      <c r="C7" s="226"/>
    </row>
    <row r="8" spans="1:3" ht="18.75" x14ac:dyDescent="0.25">
      <c r="A8" s="6"/>
      <c r="B8" s="6"/>
      <c r="C8" s="6"/>
    </row>
    <row r="9" spans="1:3" ht="15.75" x14ac:dyDescent="0.25">
      <c r="A9" s="228" t="s">
        <v>4</v>
      </c>
      <c r="B9" s="228"/>
      <c r="C9" s="228"/>
    </row>
    <row r="10" spans="1:3" ht="15.75" x14ac:dyDescent="0.25">
      <c r="A10" s="224" t="s">
        <v>133</v>
      </c>
      <c r="B10" s="224"/>
      <c r="C10" s="224"/>
    </row>
    <row r="11" spans="1:3" ht="18.75" x14ac:dyDescent="0.25">
      <c r="A11" s="6"/>
      <c r="B11" s="6"/>
      <c r="C11" s="6"/>
    </row>
    <row r="12" spans="1:3" ht="15.75" x14ac:dyDescent="0.25">
      <c r="A12" s="229" t="s">
        <v>5</v>
      </c>
      <c r="B12" s="228"/>
      <c r="C12" s="228"/>
    </row>
    <row r="13" spans="1:3" ht="15.75" x14ac:dyDescent="0.25">
      <c r="A13" s="224" t="s">
        <v>131</v>
      </c>
      <c r="B13" s="224"/>
      <c r="C13" s="224"/>
    </row>
    <row r="14" spans="1:3" ht="9.9499999999999993" customHeight="1" x14ac:dyDescent="0.25">
      <c r="A14" s="7"/>
      <c r="B14" s="7"/>
      <c r="C14" s="7"/>
    </row>
    <row r="15" spans="1:3" ht="31.5" customHeight="1" x14ac:dyDescent="0.25">
      <c r="A15" s="223" t="s">
        <v>633</v>
      </c>
      <c r="B15" s="223"/>
      <c r="C15" s="223"/>
    </row>
    <row r="16" spans="1:3" ht="15.75" x14ac:dyDescent="0.25">
      <c r="A16" s="224" t="s">
        <v>132</v>
      </c>
      <c r="B16" s="224"/>
      <c r="C16" s="224"/>
    </row>
    <row r="17" spans="1:3" ht="18.75" x14ac:dyDescent="0.25">
      <c r="A17" s="8"/>
      <c r="B17" s="8"/>
      <c r="C17" s="8"/>
    </row>
    <row r="18" spans="1:3" ht="18.75" x14ac:dyDescent="0.25">
      <c r="A18" s="225" t="s">
        <v>6</v>
      </c>
      <c r="B18" s="226"/>
      <c r="C18" s="226"/>
    </row>
    <row r="19" spans="1:3" ht="15.75" x14ac:dyDescent="0.25">
      <c r="A19" s="9"/>
      <c r="B19" s="9"/>
      <c r="C19" s="9"/>
    </row>
    <row r="20" spans="1:3" ht="31.5" x14ac:dyDescent="0.25">
      <c r="A20" s="19" t="s">
        <v>134</v>
      </c>
      <c r="B20" s="19" t="s">
        <v>7</v>
      </c>
      <c r="C20" s="19" t="s">
        <v>8</v>
      </c>
    </row>
    <row r="21" spans="1:3" ht="15.75" x14ac:dyDescent="0.25">
      <c r="A21" s="19">
        <v>1</v>
      </c>
      <c r="B21" s="19">
        <v>2</v>
      </c>
      <c r="C21" s="19">
        <v>3</v>
      </c>
    </row>
    <row r="22" spans="1:3" ht="31.5" x14ac:dyDescent="0.25">
      <c r="A22" s="19">
        <v>1</v>
      </c>
      <c r="B22" s="22" t="s">
        <v>10</v>
      </c>
      <c r="C22" s="12" t="s">
        <v>11</v>
      </c>
    </row>
    <row r="23" spans="1:3" ht="31.5" x14ac:dyDescent="0.25">
      <c r="A23" s="19">
        <v>2</v>
      </c>
      <c r="B23" s="20" t="s">
        <v>13</v>
      </c>
      <c r="C23" s="19" t="s">
        <v>14</v>
      </c>
    </row>
    <row r="24" spans="1:3" ht="47.25" x14ac:dyDescent="0.25">
      <c r="A24" s="19">
        <v>3</v>
      </c>
      <c r="B24" s="20" t="s">
        <v>16</v>
      </c>
      <c r="C24" s="19" t="s">
        <v>17</v>
      </c>
    </row>
    <row r="25" spans="1:3" ht="31.5" x14ac:dyDescent="0.25">
      <c r="A25" s="19">
        <v>4</v>
      </c>
      <c r="B25" s="20" t="s">
        <v>19</v>
      </c>
      <c r="C25" s="19" t="s">
        <v>20</v>
      </c>
    </row>
    <row r="26" spans="1:3" ht="47.25" x14ac:dyDescent="0.25">
      <c r="A26" s="19">
        <v>5</v>
      </c>
      <c r="B26" s="20" t="s">
        <v>22</v>
      </c>
      <c r="C26" s="19" t="s">
        <v>23</v>
      </c>
    </row>
    <row r="27" spans="1:3" ht="15.75" x14ac:dyDescent="0.25">
      <c r="A27" s="19">
        <v>6</v>
      </c>
      <c r="B27" s="20" t="s">
        <v>25</v>
      </c>
      <c r="C27" s="13" t="s">
        <v>26</v>
      </c>
    </row>
    <row r="28" spans="1:3" ht="47.25" x14ac:dyDescent="0.25">
      <c r="A28" s="19">
        <v>7</v>
      </c>
      <c r="B28" s="20" t="s">
        <v>28</v>
      </c>
      <c r="C28" s="13" t="s">
        <v>26</v>
      </c>
    </row>
    <row r="29" spans="1:3" ht="47.25" x14ac:dyDescent="0.25">
      <c r="A29" s="19">
        <v>8</v>
      </c>
      <c r="B29" s="20" t="s">
        <v>30</v>
      </c>
      <c r="C29" s="13" t="s">
        <v>26</v>
      </c>
    </row>
    <row r="30" spans="1:3" ht="31.5" x14ac:dyDescent="0.25">
      <c r="A30" s="19">
        <v>9</v>
      </c>
      <c r="B30" s="20" t="s">
        <v>32</v>
      </c>
      <c r="C30" s="13" t="s">
        <v>26</v>
      </c>
    </row>
    <row r="31" spans="1:3" ht="31.5" x14ac:dyDescent="0.25">
      <c r="A31" s="19">
        <v>10</v>
      </c>
      <c r="B31" s="20" t="s">
        <v>33</v>
      </c>
      <c r="C31" s="13" t="s">
        <v>634</v>
      </c>
    </row>
    <row r="32" spans="1:3" ht="78.75" x14ac:dyDescent="0.25">
      <c r="A32" s="19">
        <v>11</v>
      </c>
      <c r="B32" s="20" t="s">
        <v>34</v>
      </c>
      <c r="C32" s="13" t="s">
        <v>35</v>
      </c>
    </row>
    <row r="33" spans="1:3" ht="94.5" x14ac:dyDescent="0.25">
      <c r="A33" s="19" t="s">
        <v>36</v>
      </c>
      <c r="B33" s="20" t="s">
        <v>37</v>
      </c>
      <c r="C33" s="13" t="s">
        <v>35</v>
      </c>
    </row>
    <row r="34" spans="1:3" ht="47.25" x14ac:dyDescent="0.25">
      <c r="A34" s="21">
        <v>13</v>
      </c>
      <c r="B34" s="20" t="s">
        <v>38</v>
      </c>
      <c r="C34" s="13" t="s">
        <v>26</v>
      </c>
    </row>
    <row r="35" spans="1:3" ht="31.5" x14ac:dyDescent="0.25">
      <c r="A35" s="21">
        <v>14</v>
      </c>
      <c r="B35" s="20" t="s">
        <v>39</v>
      </c>
      <c r="C35" s="13" t="s">
        <v>26</v>
      </c>
    </row>
    <row r="36" spans="1:3" ht="31.5" x14ac:dyDescent="0.25">
      <c r="A36" s="21">
        <v>15</v>
      </c>
      <c r="B36" s="20" t="s">
        <v>40</v>
      </c>
      <c r="C36" s="13" t="s">
        <v>26</v>
      </c>
    </row>
    <row r="37" spans="1:3" ht="15.75" x14ac:dyDescent="0.25">
      <c r="A37" s="21">
        <v>16</v>
      </c>
      <c r="B37" s="20" t="s">
        <v>41</v>
      </c>
      <c r="C37" s="13" t="s">
        <v>26</v>
      </c>
    </row>
    <row r="38" spans="1:3" ht="63" x14ac:dyDescent="0.25">
      <c r="A38" s="21">
        <v>17</v>
      </c>
      <c r="B38" s="20" t="s">
        <v>42</v>
      </c>
      <c r="C38" s="19" t="s">
        <v>17</v>
      </c>
    </row>
    <row r="39" spans="1:3" ht="94.5" x14ac:dyDescent="0.25">
      <c r="A39" s="21">
        <v>18</v>
      </c>
      <c r="B39" s="20" t="s">
        <v>43</v>
      </c>
      <c r="C39" s="13" t="s">
        <v>26</v>
      </c>
    </row>
    <row r="40" spans="1:3" ht="78.75" x14ac:dyDescent="0.25">
      <c r="A40" s="21">
        <v>19</v>
      </c>
      <c r="B40" s="20" t="s">
        <v>44</v>
      </c>
      <c r="C40" s="13" t="s">
        <v>26</v>
      </c>
    </row>
    <row r="41" spans="1:3" ht="189" x14ac:dyDescent="0.25">
      <c r="A41" s="21">
        <v>20</v>
      </c>
      <c r="B41" s="20" t="s">
        <v>45</v>
      </c>
      <c r="C41" s="13" t="s">
        <v>26</v>
      </c>
    </row>
    <row r="42" spans="1:3" ht="94.5" x14ac:dyDescent="0.25">
      <c r="A42" s="21">
        <v>21</v>
      </c>
      <c r="B42" s="20" t="s">
        <v>46</v>
      </c>
      <c r="C42" s="13" t="s">
        <v>17</v>
      </c>
    </row>
    <row r="43" spans="1:3" ht="94.5" x14ac:dyDescent="0.25">
      <c r="A43" s="21">
        <v>22</v>
      </c>
      <c r="B43" s="20" t="s">
        <v>47</v>
      </c>
      <c r="C43" s="13" t="s">
        <v>26</v>
      </c>
    </row>
    <row r="44" spans="1:3" ht="94.5" x14ac:dyDescent="0.25">
      <c r="A44" s="21">
        <v>23</v>
      </c>
      <c r="B44" s="20" t="s">
        <v>48</v>
      </c>
      <c r="C44" s="13" t="s">
        <v>17</v>
      </c>
    </row>
    <row r="45" spans="1:3" ht="47.25" x14ac:dyDescent="0.25">
      <c r="A45" s="21">
        <v>24</v>
      </c>
      <c r="B45" s="20" t="s">
        <v>49</v>
      </c>
      <c r="C45" s="14">
        <v>3.3849999999999998</v>
      </c>
    </row>
    <row r="46" spans="1:3" ht="47.25" x14ac:dyDescent="0.25">
      <c r="A46" s="21">
        <v>25</v>
      </c>
      <c r="B46" s="20" t="s">
        <v>50</v>
      </c>
      <c r="C46" s="15">
        <v>10.9146</v>
      </c>
    </row>
  </sheetData>
  <mergeCells count="9">
    <mergeCell ref="A15:C15"/>
    <mergeCell ref="A16:C16"/>
    <mergeCell ref="A18:C18"/>
    <mergeCell ref="A5:C5"/>
    <mergeCell ref="A7:C7"/>
    <mergeCell ref="A9:C9"/>
    <mergeCell ref="A10:C10"/>
    <mergeCell ref="A12:C12"/>
    <mergeCell ref="A13:C13"/>
  </mergeCells>
  <dataValidations count="2">
    <dataValidation type="list" errorStyle="warning" allowBlank="1" sqref="C27:C31 C34:C37 C39:C44">
      <formula1>"не требуется,нд"</formula1>
    </dataValidation>
    <dataValidation type="list" errorStyle="warning" allowBlank="1" sqref="C32:C33">
      <formula1>"не относится,нд"</formula1>
    </dataValidation>
  </dataValidations>
  <printOptions horizontalCentered="1"/>
  <pageMargins left="0.78740157480314965" right="0.39370078740157483" top="0.59055118110236227" bottom="0.59055118110236227" header="0" footer="0"/>
  <pageSetup paperSize="9" scale="5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Лист1!$D$2:$D$33</xm:f>
          </x14:formula1>
          <xm:sqref>C22</xm:sqref>
        </x14:dataValidation>
        <x14:dataValidation type="list" allowBlank="1" showInputMessage="1" showErrorMessage="1">
          <x14:formula1>
            <xm:f>Лист1!$A$2:$A$8</xm:f>
          </x14:formula1>
          <xm:sqref>C23</xm:sqref>
        </x14:dataValidation>
        <x14:dataValidation type="list" allowBlank="1" showInputMessage="1" showErrorMessage="1">
          <x14:formula1>
            <xm:f>Лист1!$H$2:$H$8</xm:f>
          </x14:formula1>
          <xm:sqref>C26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8"/>
  <sheetViews>
    <sheetView zoomScale="70" zoomScaleNormal="70" workbookViewId="0">
      <selection activeCell="A14" sqref="A14:S14"/>
    </sheetView>
  </sheetViews>
  <sheetFormatPr defaultRowHeight="15.75" x14ac:dyDescent="0.25"/>
  <cols>
    <col min="1" max="1" width="6.7109375" style="18" customWidth="1"/>
    <col min="2" max="2" width="30.7109375" style="18" customWidth="1"/>
    <col min="3" max="4" width="25.7109375" style="18" customWidth="1"/>
    <col min="5" max="7" width="40.7109375" style="18" customWidth="1"/>
    <col min="8" max="8" width="20.7109375" style="18" customWidth="1"/>
    <col min="9" max="10" width="25.7109375" style="18" customWidth="1"/>
    <col min="11" max="16" width="15.7109375" style="18" customWidth="1"/>
    <col min="17" max="17" width="60.7109375" style="18" customWidth="1"/>
    <col min="18" max="18" width="30.7109375" style="18" customWidth="1"/>
    <col min="19" max="19" width="40.7109375" style="18" customWidth="1"/>
    <col min="20" max="16384" width="9.140625" style="18"/>
  </cols>
  <sheetData>
    <row r="1" spans="1:19" x14ac:dyDescent="0.25">
      <c r="A1" s="33"/>
      <c r="B1" s="34"/>
      <c r="C1" s="34"/>
      <c r="D1" s="34"/>
      <c r="E1" s="34"/>
      <c r="F1" s="34"/>
      <c r="G1" s="34"/>
      <c r="H1" s="34"/>
      <c r="I1" s="34"/>
      <c r="J1" s="34"/>
      <c r="K1" s="34"/>
      <c r="L1" s="34"/>
      <c r="M1" s="34"/>
      <c r="N1" s="34"/>
      <c r="O1" s="34"/>
      <c r="P1" s="34"/>
      <c r="Q1" s="34"/>
      <c r="R1" s="34"/>
      <c r="S1" s="37" t="s">
        <v>0</v>
      </c>
    </row>
    <row r="2" spans="1:19" x14ac:dyDescent="0.25">
      <c r="A2" s="33"/>
      <c r="B2" s="34"/>
      <c r="C2" s="34"/>
      <c r="D2" s="34"/>
      <c r="E2" s="34"/>
      <c r="F2" s="34"/>
      <c r="G2" s="34"/>
      <c r="H2" s="34"/>
      <c r="I2" s="34"/>
      <c r="J2" s="34"/>
      <c r="K2" s="34"/>
      <c r="L2" s="34"/>
      <c r="M2" s="34"/>
      <c r="N2" s="34"/>
      <c r="O2" s="34"/>
      <c r="P2" s="34"/>
      <c r="Q2" s="34"/>
      <c r="R2" s="34"/>
      <c r="S2" s="38" t="s">
        <v>1</v>
      </c>
    </row>
    <row r="3" spans="1:19" x14ac:dyDescent="0.25">
      <c r="A3" s="34"/>
      <c r="B3" s="34"/>
      <c r="C3" s="34"/>
      <c r="D3" s="34"/>
      <c r="E3" s="34"/>
      <c r="F3" s="34"/>
      <c r="G3" s="34"/>
      <c r="H3" s="34"/>
      <c r="I3" s="34"/>
      <c r="J3" s="34"/>
      <c r="K3" s="34"/>
      <c r="L3" s="34"/>
      <c r="M3" s="34"/>
      <c r="N3" s="34"/>
      <c r="O3" s="34"/>
      <c r="P3" s="34"/>
      <c r="Q3" s="34"/>
      <c r="R3" s="34"/>
      <c r="S3" s="38" t="s">
        <v>2</v>
      </c>
    </row>
    <row r="4" spans="1:19" x14ac:dyDescent="0.25">
      <c r="A4" s="227">
        <f>'1. паспорт местоположение'!A5</f>
        <v>2022</v>
      </c>
      <c r="B4" s="227"/>
      <c r="C4" s="227"/>
      <c r="D4" s="227"/>
      <c r="E4" s="227"/>
      <c r="F4" s="227"/>
      <c r="G4" s="227"/>
      <c r="H4" s="227"/>
      <c r="I4" s="227"/>
      <c r="J4" s="227"/>
      <c r="K4" s="227"/>
      <c r="L4" s="227"/>
      <c r="M4" s="227"/>
      <c r="N4" s="227"/>
      <c r="O4" s="227"/>
      <c r="P4" s="227"/>
      <c r="Q4" s="227"/>
      <c r="R4" s="227"/>
      <c r="S4" s="227"/>
    </row>
    <row r="5" spans="1:19" x14ac:dyDescent="0.25">
      <c r="A5" s="35"/>
      <c r="B5" s="34"/>
      <c r="C5" s="34"/>
      <c r="D5" s="34"/>
      <c r="E5" s="34"/>
      <c r="F5" s="34"/>
      <c r="G5" s="34"/>
      <c r="H5" s="34"/>
      <c r="I5" s="34"/>
      <c r="J5" s="34"/>
      <c r="K5" s="34"/>
      <c r="L5" s="34"/>
      <c r="M5" s="34"/>
      <c r="N5" s="34"/>
      <c r="O5" s="34"/>
      <c r="P5" s="34"/>
      <c r="Q5" s="34"/>
      <c r="R5" s="34"/>
      <c r="S5" s="34"/>
    </row>
    <row r="6" spans="1:19" ht="18.75" x14ac:dyDescent="0.25">
      <c r="A6" s="226" t="s">
        <v>3</v>
      </c>
      <c r="B6" s="226"/>
      <c r="C6" s="226"/>
      <c r="D6" s="226"/>
      <c r="E6" s="226"/>
      <c r="F6" s="226"/>
      <c r="G6" s="226"/>
      <c r="H6" s="226"/>
      <c r="I6" s="226"/>
      <c r="J6" s="226"/>
      <c r="K6" s="226"/>
      <c r="L6" s="226"/>
      <c r="M6" s="226"/>
      <c r="N6" s="226"/>
      <c r="O6" s="226"/>
      <c r="P6" s="226"/>
      <c r="Q6" s="226"/>
      <c r="R6" s="226"/>
      <c r="S6" s="226"/>
    </row>
    <row r="7" spans="1:19" x14ac:dyDescent="0.25">
      <c r="A7" s="234"/>
      <c r="B7" s="234"/>
      <c r="C7" s="234"/>
      <c r="D7" s="234"/>
      <c r="E7" s="234"/>
      <c r="F7" s="234"/>
      <c r="G7" s="234"/>
      <c r="H7" s="234"/>
      <c r="I7" s="234"/>
      <c r="J7" s="234"/>
      <c r="K7" s="234"/>
      <c r="L7" s="234"/>
      <c r="M7" s="234"/>
      <c r="N7" s="234"/>
      <c r="O7" s="234"/>
      <c r="P7" s="234"/>
      <c r="Q7" s="234"/>
      <c r="R7" s="234"/>
      <c r="S7" s="234"/>
    </row>
    <row r="8" spans="1:19" x14ac:dyDescent="0.25">
      <c r="A8" s="228" t="str">
        <f>'1. паспорт местоположение'!A9</f>
        <v>ООО "Электрические сети"</v>
      </c>
      <c r="B8" s="228"/>
      <c r="C8" s="228"/>
      <c r="D8" s="228"/>
      <c r="E8" s="228"/>
      <c r="F8" s="228"/>
      <c r="G8" s="228"/>
      <c r="H8" s="228"/>
      <c r="I8" s="228"/>
      <c r="J8" s="228"/>
      <c r="K8" s="228"/>
      <c r="L8" s="228"/>
      <c r="M8" s="228"/>
      <c r="N8" s="228"/>
      <c r="O8" s="228"/>
      <c r="P8" s="228"/>
      <c r="Q8" s="228"/>
      <c r="R8" s="228"/>
      <c r="S8" s="228"/>
    </row>
    <row r="9" spans="1:19" x14ac:dyDescent="0.25">
      <c r="A9" s="224" t="s">
        <v>133</v>
      </c>
      <c r="B9" s="224"/>
      <c r="C9" s="224"/>
      <c r="D9" s="224"/>
      <c r="E9" s="224"/>
      <c r="F9" s="224"/>
      <c r="G9" s="224"/>
      <c r="H9" s="224"/>
      <c r="I9" s="224"/>
      <c r="J9" s="224"/>
      <c r="K9" s="224"/>
      <c r="L9" s="224"/>
      <c r="M9" s="224"/>
      <c r="N9" s="224"/>
      <c r="O9" s="224"/>
      <c r="P9" s="224"/>
      <c r="Q9" s="224"/>
      <c r="R9" s="224"/>
      <c r="S9" s="224"/>
    </row>
    <row r="10" spans="1:19" x14ac:dyDescent="0.25">
      <c r="A10" s="234"/>
      <c r="B10" s="234"/>
      <c r="C10" s="234"/>
      <c r="D10" s="234"/>
      <c r="E10" s="234"/>
      <c r="F10" s="234"/>
      <c r="G10" s="234"/>
      <c r="H10" s="234"/>
      <c r="I10" s="234"/>
      <c r="J10" s="234"/>
      <c r="K10" s="234"/>
      <c r="L10" s="234"/>
      <c r="M10" s="234"/>
      <c r="N10" s="234"/>
      <c r="O10" s="234"/>
      <c r="P10" s="234"/>
      <c r="Q10" s="234"/>
      <c r="R10" s="234"/>
      <c r="S10" s="234"/>
    </row>
    <row r="11" spans="1:19" x14ac:dyDescent="0.25">
      <c r="A11" s="229" t="str">
        <f>'1. паспорт местоположение'!A12</f>
        <v>Г</v>
      </c>
      <c r="B11" s="228"/>
      <c r="C11" s="228"/>
      <c r="D11" s="228"/>
      <c r="E11" s="228"/>
      <c r="F11" s="228"/>
      <c r="G11" s="228"/>
      <c r="H11" s="228"/>
      <c r="I11" s="228"/>
      <c r="J11" s="228"/>
      <c r="K11" s="228"/>
      <c r="L11" s="228"/>
      <c r="M11" s="228"/>
      <c r="N11" s="228"/>
      <c r="O11" s="228"/>
      <c r="P11" s="228"/>
      <c r="Q11" s="228"/>
      <c r="R11" s="228"/>
      <c r="S11" s="228"/>
    </row>
    <row r="12" spans="1:19" x14ac:dyDescent="0.25">
      <c r="A12" s="224" t="s">
        <v>131</v>
      </c>
      <c r="B12" s="224"/>
      <c r="C12" s="224"/>
      <c r="D12" s="224"/>
      <c r="E12" s="224"/>
      <c r="F12" s="224"/>
      <c r="G12" s="224"/>
      <c r="H12" s="224"/>
      <c r="I12" s="224"/>
      <c r="J12" s="224"/>
      <c r="K12" s="224"/>
      <c r="L12" s="224"/>
      <c r="M12" s="224"/>
      <c r="N12" s="224"/>
      <c r="O12" s="224"/>
      <c r="P12" s="224"/>
      <c r="Q12" s="224"/>
      <c r="R12" s="224"/>
      <c r="S12" s="224"/>
    </row>
    <row r="13" spans="1:19" x14ac:dyDescent="0.25">
      <c r="A13" s="235"/>
      <c r="B13" s="235"/>
      <c r="C13" s="235"/>
      <c r="D13" s="235"/>
      <c r="E13" s="235"/>
      <c r="F13" s="235"/>
      <c r="G13" s="235"/>
      <c r="H13" s="235"/>
      <c r="I13" s="235"/>
      <c r="J13" s="235"/>
      <c r="K13" s="235"/>
      <c r="L13" s="235"/>
      <c r="M13" s="235"/>
      <c r="N13" s="235"/>
      <c r="O13" s="235"/>
      <c r="P13" s="235"/>
      <c r="Q13" s="235"/>
      <c r="R13" s="235"/>
      <c r="S13" s="235"/>
    </row>
    <row r="14" spans="1:19" x14ac:dyDescent="0.25">
      <c r="A14" s="223"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4" s="223"/>
      <c r="C14" s="223"/>
      <c r="D14" s="223"/>
      <c r="E14" s="223"/>
      <c r="F14" s="223"/>
      <c r="G14" s="223"/>
      <c r="H14" s="223"/>
      <c r="I14" s="223"/>
      <c r="J14" s="223"/>
      <c r="K14" s="223"/>
      <c r="L14" s="223"/>
      <c r="M14" s="223"/>
      <c r="N14" s="223"/>
      <c r="O14" s="223"/>
      <c r="P14" s="223"/>
      <c r="Q14" s="223"/>
      <c r="R14" s="223"/>
      <c r="S14" s="223"/>
    </row>
    <row r="15" spans="1:19" x14ac:dyDescent="0.25">
      <c r="A15" s="224" t="s">
        <v>132</v>
      </c>
      <c r="B15" s="224"/>
      <c r="C15" s="224"/>
      <c r="D15" s="224"/>
      <c r="E15" s="224"/>
      <c r="F15" s="224"/>
      <c r="G15" s="224"/>
      <c r="H15" s="224"/>
      <c r="I15" s="224"/>
      <c r="J15" s="224"/>
      <c r="K15" s="224"/>
      <c r="L15" s="224"/>
      <c r="M15" s="224"/>
      <c r="N15" s="224"/>
      <c r="O15" s="224"/>
      <c r="P15" s="224"/>
      <c r="Q15" s="224"/>
      <c r="R15" s="224"/>
      <c r="S15" s="224"/>
    </row>
    <row r="16" spans="1:19" x14ac:dyDescent="0.25">
      <c r="A16" s="224"/>
      <c r="B16" s="224"/>
      <c r="C16" s="224"/>
      <c r="D16" s="224"/>
      <c r="E16" s="224"/>
      <c r="F16" s="224"/>
      <c r="G16" s="224"/>
      <c r="H16" s="224"/>
      <c r="I16" s="224"/>
      <c r="J16" s="224"/>
      <c r="K16" s="224"/>
      <c r="L16" s="224"/>
      <c r="M16" s="224"/>
      <c r="N16" s="224"/>
      <c r="O16" s="224"/>
      <c r="P16" s="224"/>
      <c r="Q16" s="224"/>
      <c r="R16" s="224"/>
      <c r="S16" s="224"/>
    </row>
    <row r="17" spans="1:19" ht="41.25" customHeight="1" x14ac:dyDescent="0.25">
      <c r="A17" s="225" t="s">
        <v>135</v>
      </c>
      <c r="B17" s="225"/>
      <c r="C17" s="225"/>
      <c r="D17" s="225"/>
      <c r="E17" s="225"/>
      <c r="F17" s="225"/>
      <c r="G17" s="225"/>
      <c r="H17" s="225"/>
      <c r="I17" s="225"/>
      <c r="J17" s="225"/>
      <c r="K17" s="225"/>
      <c r="L17" s="225"/>
      <c r="M17" s="225"/>
      <c r="N17" s="225"/>
      <c r="O17" s="225"/>
      <c r="P17" s="225"/>
      <c r="Q17" s="225"/>
      <c r="R17" s="225"/>
      <c r="S17" s="225"/>
    </row>
    <row r="18" spans="1:19" x14ac:dyDescent="0.25">
      <c r="A18" s="231"/>
      <c r="B18" s="231"/>
      <c r="C18" s="231"/>
      <c r="D18" s="231"/>
      <c r="E18" s="231"/>
      <c r="F18" s="231"/>
      <c r="G18" s="231"/>
      <c r="H18" s="231"/>
      <c r="I18" s="231"/>
      <c r="J18" s="231"/>
      <c r="K18" s="231"/>
      <c r="L18" s="231"/>
      <c r="M18" s="231"/>
      <c r="N18" s="231"/>
      <c r="O18" s="231"/>
      <c r="P18" s="231"/>
      <c r="Q18" s="231"/>
      <c r="R18" s="231"/>
      <c r="S18" s="231"/>
    </row>
    <row r="19" spans="1:19" ht="36" customHeight="1" x14ac:dyDescent="0.25">
      <c r="A19" s="230" t="s">
        <v>134</v>
      </c>
      <c r="B19" s="230" t="s">
        <v>136</v>
      </c>
      <c r="C19" s="232" t="s">
        <v>137</v>
      </c>
      <c r="D19" s="230" t="s">
        <v>138</v>
      </c>
      <c r="E19" s="230" t="s">
        <v>139</v>
      </c>
      <c r="F19" s="230" t="s">
        <v>140</v>
      </c>
      <c r="G19" s="230" t="s">
        <v>141</v>
      </c>
      <c r="H19" s="230" t="s">
        <v>142</v>
      </c>
      <c r="I19" s="230" t="s">
        <v>143</v>
      </c>
      <c r="J19" s="230" t="s">
        <v>144</v>
      </c>
      <c r="K19" s="230" t="s">
        <v>145</v>
      </c>
      <c r="L19" s="230" t="s">
        <v>146</v>
      </c>
      <c r="M19" s="230" t="s">
        <v>147</v>
      </c>
      <c r="N19" s="230" t="s">
        <v>148</v>
      </c>
      <c r="O19" s="230" t="s">
        <v>149</v>
      </c>
      <c r="P19" s="230" t="s">
        <v>150</v>
      </c>
      <c r="Q19" s="230" t="s">
        <v>151</v>
      </c>
      <c r="R19" s="230"/>
      <c r="S19" s="230" t="s">
        <v>155</v>
      </c>
    </row>
    <row r="20" spans="1:19" ht="165" customHeight="1" x14ac:dyDescent="0.25">
      <c r="A20" s="230"/>
      <c r="B20" s="230"/>
      <c r="C20" s="233"/>
      <c r="D20" s="230"/>
      <c r="E20" s="230"/>
      <c r="F20" s="230"/>
      <c r="G20" s="230"/>
      <c r="H20" s="230"/>
      <c r="I20" s="230"/>
      <c r="J20" s="230"/>
      <c r="K20" s="230"/>
      <c r="L20" s="230"/>
      <c r="M20" s="230"/>
      <c r="N20" s="230"/>
      <c r="O20" s="230"/>
      <c r="P20" s="230"/>
      <c r="Q20" s="12" t="s">
        <v>156</v>
      </c>
      <c r="R20" s="42" t="s">
        <v>152</v>
      </c>
      <c r="S20" s="230"/>
    </row>
    <row r="21" spans="1:19" x14ac:dyDescent="0.25">
      <c r="A21" s="12">
        <v>1</v>
      </c>
      <c r="B21" s="11">
        <v>2</v>
      </c>
      <c r="C21" s="12">
        <v>3</v>
      </c>
      <c r="D21" s="11">
        <v>4</v>
      </c>
      <c r="E21" s="12">
        <v>5</v>
      </c>
      <c r="F21" s="11">
        <v>6</v>
      </c>
      <c r="G21" s="12">
        <v>7</v>
      </c>
      <c r="H21" s="11">
        <v>8</v>
      </c>
      <c r="I21" s="12">
        <v>9</v>
      </c>
      <c r="J21" s="11">
        <v>10</v>
      </c>
      <c r="K21" s="12">
        <v>11</v>
      </c>
      <c r="L21" s="11">
        <v>12</v>
      </c>
      <c r="M21" s="12">
        <v>13</v>
      </c>
      <c r="N21" s="11">
        <v>14</v>
      </c>
      <c r="O21" s="12">
        <v>15</v>
      </c>
      <c r="P21" s="11">
        <v>16</v>
      </c>
      <c r="Q21" s="12">
        <v>17</v>
      </c>
      <c r="R21" s="11">
        <v>18</v>
      </c>
      <c r="S21" s="12">
        <v>19</v>
      </c>
    </row>
    <row r="22" spans="1:19" ht="78.75" x14ac:dyDescent="0.25">
      <c r="A22" s="32">
        <v>1</v>
      </c>
      <c r="B22" s="208" t="s">
        <v>726</v>
      </c>
      <c r="C22" s="32" t="s">
        <v>154</v>
      </c>
      <c r="D22" s="32" t="s">
        <v>727</v>
      </c>
      <c r="E22" s="208" t="s">
        <v>728</v>
      </c>
      <c r="F22" s="32" t="s">
        <v>729</v>
      </c>
      <c r="G22" s="32" t="s">
        <v>730</v>
      </c>
      <c r="H22" s="209">
        <v>20</v>
      </c>
      <c r="I22" s="209">
        <v>15</v>
      </c>
      <c r="J22" s="209">
        <v>5</v>
      </c>
      <c r="K22" s="32" t="s">
        <v>731</v>
      </c>
      <c r="L22" s="32" t="s">
        <v>732</v>
      </c>
      <c r="M22" s="32" t="s">
        <v>154</v>
      </c>
      <c r="N22" s="32" t="s">
        <v>154</v>
      </c>
      <c r="O22" s="32" t="s">
        <v>154</v>
      </c>
      <c r="P22" s="32" t="s">
        <v>154</v>
      </c>
      <c r="Q22" s="32" t="s">
        <v>733</v>
      </c>
      <c r="R22" s="39" t="s">
        <v>154</v>
      </c>
      <c r="S22" s="211">
        <v>4.9721400000000008E-3</v>
      </c>
    </row>
    <row r="23" spans="1:19" ht="47.25" x14ac:dyDescent="0.25">
      <c r="A23" s="32">
        <v>2</v>
      </c>
      <c r="B23" s="208" t="s">
        <v>734</v>
      </c>
      <c r="C23" s="32" t="s">
        <v>154</v>
      </c>
      <c r="D23" s="32" t="s">
        <v>727</v>
      </c>
      <c r="E23" s="208" t="s">
        <v>735</v>
      </c>
      <c r="F23" s="32" t="s">
        <v>729</v>
      </c>
      <c r="G23" s="32" t="s">
        <v>730</v>
      </c>
      <c r="H23" s="209">
        <v>70</v>
      </c>
      <c r="I23" s="209">
        <v>60</v>
      </c>
      <c r="J23" s="209">
        <v>10</v>
      </c>
      <c r="K23" s="32" t="s">
        <v>731</v>
      </c>
      <c r="L23" s="32" t="s">
        <v>732</v>
      </c>
      <c r="M23" s="32" t="s">
        <v>154</v>
      </c>
      <c r="N23" s="32" t="s">
        <v>154</v>
      </c>
      <c r="O23" s="32" t="s">
        <v>154</v>
      </c>
      <c r="P23" s="32" t="s">
        <v>154</v>
      </c>
      <c r="Q23" s="32" t="s">
        <v>733</v>
      </c>
      <c r="R23" s="39" t="s">
        <v>154</v>
      </c>
      <c r="S23" s="211">
        <v>1.6502360000000001E-2</v>
      </c>
    </row>
    <row r="24" spans="1:19" ht="63" x14ac:dyDescent="0.25">
      <c r="A24" s="32">
        <v>3</v>
      </c>
      <c r="B24" s="208" t="s">
        <v>736</v>
      </c>
      <c r="C24" s="32" t="s">
        <v>154</v>
      </c>
      <c r="D24" s="32" t="s">
        <v>727</v>
      </c>
      <c r="E24" s="208" t="s">
        <v>737</v>
      </c>
      <c r="F24" s="32" t="s">
        <v>729</v>
      </c>
      <c r="G24" s="32" t="s">
        <v>730</v>
      </c>
      <c r="H24" s="209">
        <v>25</v>
      </c>
      <c r="I24" s="209">
        <v>15</v>
      </c>
      <c r="J24" s="209">
        <v>10</v>
      </c>
      <c r="K24" s="32" t="s">
        <v>731</v>
      </c>
      <c r="L24" s="32" t="s">
        <v>732</v>
      </c>
      <c r="M24" s="32" t="s">
        <v>154</v>
      </c>
      <c r="N24" s="32" t="s">
        <v>154</v>
      </c>
      <c r="O24" s="32" t="s">
        <v>154</v>
      </c>
      <c r="P24" s="32" t="s">
        <v>154</v>
      </c>
      <c r="Q24" s="32" t="s">
        <v>733</v>
      </c>
      <c r="R24" s="39" t="s">
        <v>154</v>
      </c>
      <c r="S24" s="211">
        <v>9.9442800000000015E-3</v>
      </c>
    </row>
    <row r="25" spans="1:19" ht="47.25" x14ac:dyDescent="0.25">
      <c r="A25" s="32">
        <v>4</v>
      </c>
      <c r="B25" s="208" t="s">
        <v>738</v>
      </c>
      <c r="C25" s="32" t="s">
        <v>154</v>
      </c>
      <c r="D25" s="32" t="s">
        <v>727</v>
      </c>
      <c r="E25" s="208" t="s">
        <v>739</v>
      </c>
      <c r="F25" s="32" t="s">
        <v>729</v>
      </c>
      <c r="G25" s="32" t="s">
        <v>730</v>
      </c>
      <c r="H25" s="209">
        <v>20</v>
      </c>
      <c r="I25" s="209">
        <v>15</v>
      </c>
      <c r="J25" s="209">
        <v>5</v>
      </c>
      <c r="K25" s="32" t="s">
        <v>731</v>
      </c>
      <c r="L25" s="32" t="s">
        <v>732</v>
      </c>
      <c r="M25" s="32" t="s">
        <v>154</v>
      </c>
      <c r="N25" s="32" t="s">
        <v>154</v>
      </c>
      <c r="O25" s="32" t="s">
        <v>154</v>
      </c>
      <c r="P25" s="32" t="s">
        <v>154</v>
      </c>
      <c r="Q25" s="32" t="s">
        <v>733</v>
      </c>
      <c r="R25" s="39" t="s">
        <v>154</v>
      </c>
      <c r="S25" s="211">
        <v>4.9721400000000008E-3</v>
      </c>
    </row>
    <row r="26" spans="1:19" ht="47.25" x14ac:dyDescent="0.25">
      <c r="A26" s="32">
        <v>5</v>
      </c>
      <c r="B26" s="208" t="s">
        <v>740</v>
      </c>
      <c r="C26" s="32" t="s">
        <v>154</v>
      </c>
      <c r="D26" s="32" t="s">
        <v>727</v>
      </c>
      <c r="E26" s="208" t="s">
        <v>741</v>
      </c>
      <c r="F26" s="32" t="s">
        <v>729</v>
      </c>
      <c r="G26" s="32" t="s">
        <v>730</v>
      </c>
      <c r="H26" s="209">
        <v>20</v>
      </c>
      <c r="I26" s="209">
        <v>5</v>
      </c>
      <c r="J26" s="209">
        <v>15</v>
      </c>
      <c r="K26" s="32" t="s">
        <v>731</v>
      </c>
      <c r="L26" s="32" t="s">
        <v>732</v>
      </c>
      <c r="M26" s="32" t="s">
        <v>154</v>
      </c>
      <c r="N26" s="32" t="s">
        <v>154</v>
      </c>
      <c r="O26" s="32" t="s">
        <v>154</v>
      </c>
      <c r="P26" s="32" t="s">
        <v>154</v>
      </c>
      <c r="Q26" s="32" t="s">
        <v>733</v>
      </c>
      <c r="R26" s="39" t="s">
        <v>154</v>
      </c>
      <c r="S26" s="211">
        <v>4.9721400000000008E-3</v>
      </c>
    </row>
    <row r="27" spans="1:19" ht="63" x14ac:dyDescent="0.25">
      <c r="A27" s="32">
        <v>6</v>
      </c>
      <c r="B27" s="208" t="s">
        <v>742</v>
      </c>
      <c r="C27" s="32" t="s">
        <v>154</v>
      </c>
      <c r="D27" s="32" t="s">
        <v>727</v>
      </c>
      <c r="E27" s="208" t="s">
        <v>743</v>
      </c>
      <c r="F27" s="32" t="s">
        <v>729</v>
      </c>
      <c r="G27" s="32" t="s">
        <v>730</v>
      </c>
      <c r="H27" s="209">
        <v>25</v>
      </c>
      <c r="I27" s="209">
        <v>15</v>
      </c>
      <c r="J27" s="209">
        <v>10</v>
      </c>
      <c r="K27" s="32" t="s">
        <v>731</v>
      </c>
      <c r="L27" s="32" t="s">
        <v>732</v>
      </c>
      <c r="M27" s="32" t="s">
        <v>154</v>
      </c>
      <c r="N27" s="32" t="s">
        <v>154</v>
      </c>
      <c r="O27" s="32" t="s">
        <v>154</v>
      </c>
      <c r="P27" s="32" t="s">
        <v>154</v>
      </c>
      <c r="Q27" s="32" t="s">
        <v>733</v>
      </c>
      <c r="R27" s="39" t="s">
        <v>154</v>
      </c>
      <c r="S27" s="211">
        <v>4.9721400000000008E-3</v>
      </c>
    </row>
    <row r="28" spans="1:19" ht="31.5" x14ac:dyDescent="0.25">
      <c r="A28" s="32">
        <v>7</v>
      </c>
      <c r="B28" s="208" t="s">
        <v>744</v>
      </c>
      <c r="C28" s="32" t="s">
        <v>154</v>
      </c>
      <c r="D28" s="32" t="s">
        <v>727</v>
      </c>
      <c r="E28" s="208" t="s">
        <v>745</v>
      </c>
      <c r="F28" s="32" t="s">
        <v>729</v>
      </c>
      <c r="G28" s="32" t="s">
        <v>730</v>
      </c>
      <c r="H28" s="209">
        <v>45</v>
      </c>
      <c r="I28" s="209">
        <v>25</v>
      </c>
      <c r="J28" s="209">
        <v>20</v>
      </c>
      <c r="K28" s="32" t="s">
        <v>731</v>
      </c>
      <c r="L28" s="32" t="s">
        <v>732</v>
      </c>
      <c r="M28" s="32" t="s">
        <v>154</v>
      </c>
      <c r="N28" s="32" t="s">
        <v>154</v>
      </c>
      <c r="O28" s="32" t="s">
        <v>154</v>
      </c>
      <c r="P28" s="32" t="s">
        <v>154</v>
      </c>
      <c r="Q28" s="32" t="s">
        <v>733</v>
      </c>
      <c r="R28" s="39" t="s">
        <v>154</v>
      </c>
      <c r="S28" s="211">
        <v>3.5445879999999999E-2</v>
      </c>
    </row>
    <row r="29" spans="1:19" ht="47.25" x14ac:dyDescent="0.25">
      <c r="A29" s="32">
        <v>8</v>
      </c>
      <c r="B29" s="208" t="s">
        <v>746</v>
      </c>
      <c r="C29" s="32" t="s">
        <v>154</v>
      </c>
      <c r="D29" s="32" t="s">
        <v>727</v>
      </c>
      <c r="E29" s="208" t="s">
        <v>747</v>
      </c>
      <c r="F29" s="32" t="s">
        <v>729</v>
      </c>
      <c r="G29" s="32" t="s">
        <v>730</v>
      </c>
      <c r="H29" s="209">
        <v>30</v>
      </c>
      <c r="I29" s="209">
        <v>15</v>
      </c>
      <c r="J29" s="209">
        <v>15</v>
      </c>
      <c r="K29" s="32" t="s">
        <v>731</v>
      </c>
      <c r="L29" s="32" t="s">
        <v>732</v>
      </c>
      <c r="M29" s="32" t="s">
        <v>154</v>
      </c>
      <c r="N29" s="32" t="s">
        <v>154</v>
      </c>
      <c r="O29" s="32" t="s">
        <v>154</v>
      </c>
      <c r="P29" s="32" t="s">
        <v>154</v>
      </c>
      <c r="Q29" s="32" t="s">
        <v>733</v>
      </c>
      <c r="R29" s="39" t="s">
        <v>154</v>
      </c>
      <c r="S29" s="211">
        <v>1.6502360000000001E-2</v>
      </c>
    </row>
    <row r="30" spans="1:19" ht="47.25" x14ac:dyDescent="0.25">
      <c r="A30" s="32">
        <v>9</v>
      </c>
      <c r="B30" s="208" t="s">
        <v>748</v>
      </c>
      <c r="C30" s="32" t="s">
        <v>154</v>
      </c>
      <c r="D30" s="32" t="s">
        <v>727</v>
      </c>
      <c r="E30" s="208" t="s">
        <v>749</v>
      </c>
      <c r="F30" s="32" t="s">
        <v>729</v>
      </c>
      <c r="G30" s="32" t="s">
        <v>730</v>
      </c>
      <c r="H30" s="209">
        <v>20</v>
      </c>
      <c r="I30" s="209">
        <v>15</v>
      </c>
      <c r="J30" s="209">
        <v>5</v>
      </c>
      <c r="K30" s="32" t="s">
        <v>731</v>
      </c>
      <c r="L30" s="32" t="s">
        <v>732</v>
      </c>
      <c r="M30" s="32" t="s">
        <v>154</v>
      </c>
      <c r="N30" s="32" t="s">
        <v>154</v>
      </c>
      <c r="O30" s="32" t="s">
        <v>154</v>
      </c>
      <c r="P30" s="32" t="s">
        <v>154</v>
      </c>
      <c r="Q30" s="32" t="s">
        <v>733</v>
      </c>
      <c r="R30" s="39" t="s">
        <v>154</v>
      </c>
      <c r="S30" s="211">
        <v>4.9721400000000008E-3</v>
      </c>
    </row>
    <row r="31" spans="1:19" ht="31.5" x14ac:dyDescent="0.25">
      <c r="A31" s="32">
        <v>10</v>
      </c>
      <c r="B31" s="208" t="s">
        <v>750</v>
      </c>
      <c r="C31" s="32" t="s">
        <v>154</v>
      </c>
      <c r="D31" s="32" t="s">
        <v>727</v>
      </c>
      <c r="E31" s="208" t="s">
        <v>751</v>
      </c>
      <c r="F31" s="32" t="s">
        <v>729</v>
      </c>
      <c r="G31" s="32" t="s">
        <v>730</v>
      </c>
      <c r="H31" s="209">
        <v>40</v>
      </c>
      <c r="I31" s="209">
        <v>5</v>
      </c>
      <c r="J31" s="209">
        <v>35</v>
      </c>
      <c r="K31" s="32" t="s">
        <v>731</v>
      </c>
      <c r="L31" s="32" t="s">
        <v>732</v>
      </c>
      <c r="M31" s="32" t="s">
        <v>154</v>
      </c>
      <c r="N31" s="32" t="s">
        <v>154</v>
      </c>
      <c r="O31" s="32" t="s">
        <v>154</v>
      </c>
      <c r="P31" s="32" t="s">
        <v>154</v>
      </c>
      <c r="Q31" s="32" t="s">
        <v>733</v>
      </c>
      <c r="R31" s="39" t="s">
        <v>154</v>
      </c>
      <c r="S31" s="211">
        <v>3.5445879999999999E-2</v>
      </c>
    </row>
    <row r="32" spans="1:19" ht="47.25" x14ac:dyDescent="0.25">
      <c r="A32" s="32">
        <v>11</v>
      </c>
      <c r="B32" s="208" t="s">
        <v>752</v>
      </c>
      <c r="C32" s="32" t="s">
        <v>154</v>
      </c>
      <c r="D32" s="32" t="s">
        <v>727</v>
      </c>
      <c r="E32" s="208" t="s">
        <v>753</v>
      </c>
      <c r="F32" s="32" t="s">
        <v>729</v>
      </c>
      <c r="G32" s="32" t="s">
        <v>730</v>
      </c>
      <c r="H32" s="209">
        <v>20</v>
      </c>
      <c r="I32" s="209">
        <v>15</v>
      </c>
      <c r="J32" s="209">
        <v>5</v>
      </c>
      <c r="K32" s="32" t="s">
        <v>731</v>
      </c>
      <c r="L32" s="32" t="s">
        <v>732</v>
      </c>
      <c r="M32" s="32" t="s">
        <v>154</v>
      </c>
      <c r="N32" s="32" t="s">
        <v>154</v>
      </c>
      <c r="O32" s="32" t="s">
        <v>154</v>
      </c>
      <c r="P32" s="32" t="s">
        <v>154</v>
      </c>
      <c r="Q32" s="32" t="s">
        <v>733</v>
      </c>
      <c r="R32" s="39" t="s">
        <v>154</v>
      </c>
      <c r="S32" s="211">
        <v>4.9721400000000008E-3</v>
      </c>
    </row>
    <row r="33" spans="1:19" ht="47.25" x14ac:dyDescent="0.25">
      <c r="A33" s="32">
        <v>12</v>
      </c>
      <c r="B33" s="208" t="s">
        <v>754</v>
      </c>
      <c r="C33" s="32" t="s">
        <v>154</v>
      </c>
      <c r="D33" s="32" t="s">
        <v>727</v>
      </c>
      <c r="E33" s="208" t="s">
        <v>755</v>
      </c>
      <c r="F33" s="32" t="s">
        <v>729</v>
      </c>
      <c r="G33" s="32" t="s">
        <v>730</v>
      </c>
      <c r="H33" s="209">
        <v>20</v>
      </c>
      <c r="I33" s="209">
        <v>15</v>
      </c>
      <c r="J33" s="209">
        <v>5</v>
      </c>
      <c r="K33" s="32" t="s">
        <v>731</v>
      </c>
      <c r="L33" s="32" t="s">
        <v>732</v>
      </c>
      <c r="M33" s="32" t="s">
        <v>154</v>
      </c>
      <c r="N33" s="32" t="s">
        <v>154</v>
      </c>
      <c r="O33" s="32" t="s">
        <v>154</v>
      </c>
      <c r="P33" s="32" t="s">
        <v>154</v>
      </c>
      <c r="Q33" s="32" t="s">
        <v>733</v>
      </c>
      <c r="R33" s="39" t="s">
        <v>154</v>
      </c>
      <c r="S33" s="211">
        <v>4.9721400000000008E-3</v>
      </c>
    </row>
    <row r="34" spans="1:19" ht="47.25" x14ac:dyDescent="0.25">
      <c r="A34" s="32">
        <v>13</v>
      </c>
      <c r="B34" s="208" t="s">
        <v>756</v>
      </c>
      <c r="C34" s="32" t="s">
        <v>154</v>
      </c>
      <c r="D34" s="32" t="s">
        <v>727</v>
      </c>
      <c r="E34" s="208" t="s">
        <v>757</v>
      </c>
      <c r="F34" s="32" t="s">
        <v>729</v>
      </c>
      <c r="G34" s="32" t="s">
        <v>730</v>
      </c>
      <c r="H34" s="209">
        <v>50</v>
      </c>
      <c r="I34" s="209">
        <v>15</v>
      </c>
      <c r="J34" s="209">
        <v>35</v>
      </c>
      <c r="K34" s="32" t="s">
        <v>731</v>
      </c>
      <c r="L34" s="32" t="s">
        <v>732</v>
      </c>
      <c r="M34" s="32" t="s">
        <v>154</v>
      </c>
      <c r="N34" s="32" t="s">
        <v>154</v>
      </c>
      <c r="O34" s="32" t="s">
        <v>154</v>
      </c>
      <c r="P34" s="32" t="s">
        <v>154</v>
      </c>
      <c r="Q34" s="32" t="s">
        <v>733</v>
      </c>
      <c r="R34" s="39" t="s">
        <v>154</v>
      </c>
      <c r="S34" s="211">
        <v>1.418702E-2</v>
      </c>
    </row>
    <row r="35" spans="1:19" ht="47.25" x14ac:dyDescent="0.25">
      <c r="A35" s="32">
        <v>14</v>
      </c>
      <c r="B35" s="208" t="s">
        <v>758</v>
      </c>
      <c r="C35" s="32" t="s">
        <v>154</v>
      </c>
      <c r="D35" s="32" t="s">
        <v>727</v>
      </c>
      <c r="E35" s="208" t="s">
        <v>759</v>
      </c>
      <c r="F35" s="32" t="s">
        <v>729</v>
      </c>
      <c r="G35" s="32" t="s">
        <v>730</v>
      </c>
      <c r="H35" s="209">
        <v>25</v>
      </c>
      <c r="I35" s="209">
        <v>15</v>
      </c>
      <c r="J35" s="209">
        <v>10</v>
      </c>
      <c r="K35" s="32" t="s">
        <v>731</v>
      </c>
      <c r="L35" s="32" t="s">
        <v>732</v>
      </c>
      <c r="M35" s="32" t="s">
        <v>154</v>
      </c>
      <c r="N35" s="32" t="s">
        <v>154</v>
      </c>
      <c r="O35" s="32" t="s">
        <v>154</v>
      </c>
      <c r="P35" s="32" t="s">
        <v>154</v>
      </c>
      <c r="Q35" s="32" t="s">
        <v>733</v>
      </c>
      <c r="R35" s="39" t="s">
        <v>154</v>
      </c>
      <c r="S35" s="211">
        <v>1.0545000000000001E-2</v>
      </c>
    </row>
    <row r="36" spans="1:19" ht="63" x14ac:dyDescent="0.25">
      <c r="A36" s="32">
        <v>15</v>
      </c>
      <c r="B36" s="208" t="s">
        <v>760</v>
      </c>
      <c r="C36" s="32" t="s">
        <v>154</v>
      </c>
      <c r="D36" s="32" t="s">
        <v>727</v>
      </c>
      <c r="E36" s="208" t="s">
        <v>761</v>
      </c>
      <c r="F36" s="32" t="s">
        <v>729</v>
      </c>
      <c r="G36" s="32" t="s">
        <v>730</v>
      </c>
      <c r="H36" s="209">
        <v>25</v>
      </c>
      <c r="I36" s="209">
        <v>15</v>
      </c>
      <c r="J36" s="209">
        <v>10</v>
      </c>
      <c r="K36" s="32" t="s">
        <v>731</v>
      </c>
      <c r="L36" s="32" t="s">
        <v>732</v>
      </c>
      <c r="M36" s="32" t="s">
        <v>154</v>
      </c>
      <c r="N36" s="32" t="s">
        <v>154</v>
      </c>
      <c r="O36" s="32" t="s">
        <v>154</v>
      </c>
      <c r="P36" s="32" t="s">
        <v>154</v>
      </c>
      <c r="Q36" s="32" t="s">
        <v>733</v>
      </c>
      <c r="R36" s="39" t="s">
        <v>154</v>
      </c>
      <c r="S36" s="211">
        <v>1.0545000000000001E-2</v>
      </c>
    </row>
    <row r="37" spans="1:19" ht="47.25" x14ac:dyDescent="0.25">
      <c r="A37" s="32">
        <v>16</v>
      </c>
      <c r="B37" s="208" t="s">
        <v>762</v>
      </c>
      <c r="C37" s="32" t="s">
        <v>154</v>
      </c>
      <c r="D37" s="32" t="s">
        <v>727</v>
      </c>
      <c r="E37" s="208" t="s">
        <v>763</v>
      </c>
      <c r="F37" s="32" t="s">
        <v>729</v>
      </c>
      <c r="G37" s="32" t="s">
        <v>730</v>
      </c>
      <c r="H37" s="209">
        <v>20</v>
      </c>
      <c r="I37" s="209">
        <v>15</v>
      </c>
      <c r="J37" s="209">
        <v>5</v>
      </c>
      <c r="K37" s="32" t="s">
        <v>731</v>
      </c>
      <c r="L37" s="32" t="s">
        <v>732</v>
      </c>
      <c r="M37" s="32" t="s">
        <v>154</v>
      </c>
      <c r="N37" s="32" t="s">
        <v>154</v>
      </c>
      <c r="O37" s="32" t="s">
        <v>154</v>
      </c>
      <c r="P37" s="32" t="s">
        <v>154</v>
      </c>
      <c r="Q37" s="32" t="s">
        <v>733</v>
      </c>
      <c r="R37" s="39" t="s">
        <v>154</v>
      </c>
      <c r="S37" s="211">
        <v>5.2725000000000003E-3</v>
      </c>
    </row>
    <row r="38" spans="1:19" ht="63" x14ac:dyDescent="0.25">
      <c r="A38" s="32">
        <v>17</v>
      </c>
      <c r="B38" s="208" t="s">
        <v>764</v>
      </c>
      <c r="C38" s="32" t="s">
        <v>154</v>
      </c>
      <c r="D38" s="32" t="s">
        <v>727</v>
      </c>
      <c r="E38" s="208" t="s">
        <v>765</v>
      </c>
      <c r="F38" s="32" t="s">
        <v>729</v>
      </c>
      <c r="G38" s="32" t="s">
        <v>730</v>
      </c>
      <c r="H38" s="209">
        <v>30</v>
      </c>
      <c r="I38" s="209">
        <v>15</v>
      </c>
      <c r="J38" s="209">
        <v>15</v>
      </c>
      <c r="K38" s="32" t="s">
        <v>731</v>
      </c>
      <c r="L38" s="32" t="s">
        <v>732</v>
      </c>
      <c r="M38" s="32" t="s">
        <v>154</v>
      </c>
      <c r="N38" s="32" t="s">
        <v>154</v>
      </c>
      <c r="O38" s="32" t="s">
        <v>154</v>
      </c>
      <c r="P38" s="32" t="s">
        <v>154</v>
      </c>
      <c r="Q38" s="32" t="s">
        <v>733</v>
      </c>
      <c r="R38" s="39" t="s">
        <v>154</v>
      </c>
      <c r="S38" s="211">
        <v>1.5817500000000002E-2</v>
      </c>
    </row>
    <row r="39" spans="1:19" ht="63" x14ac:dyDescent="0.25">
      <c r="A39" s="32">
        <v>18</v>
      </c>
      <c r="B39" s="208" t="s">
        <v>766</v>
      </c>
      <c r="C39" s="32" t="s">
        <v>154</v>
      </c>
      <c r="D39" s="32" t="s">
        <v>727</v>
      </c>
      <c r="E39" s="208" t="s">
        <v>767</v>
      </c>
      <c r="F39" s="32" t="s">
        <v>729</v>
      </c>
      <c r="G39" s="32" t="s">
        <v>730</v>
      </c>
      <c r="H39" s="209">
        <v>20</v>
      </c>
      <c r="I39" s="209">
        <v>15</v>
      </c>
      <c r="J39" s="209">
        <v>5</v>
      </c>
      <c r="K39" s="32" t="s">
        <v>731</v>
      </c>
      <c r="L39" s="32" t="s">
        <v>732</v>
      </c>
      <c r="M39" s="32" t="s">
        <v>154</v>
      </c>
      <c r="N39" s="32" t="s">
        <v>154</v>
      </c>
      <c r="O39" s="32" t="s">
        <v>154</v>
      </c>
      <c r="P39" s="32" t="s">
        <v>154</v>
      </c>
      <c r="Q39" s="32" t="s">
        <v>733</v>
      </c>
      <c r="R39" s="39" t="s">
        <v>154</v>
      </c>
      <c r="S39" s="211">
        <v>5.2725000000000003E-3</v>
      </c>
    </row>
    <row r="40" spans="1:19" ht="47.25" x14ac:dyDescent="0.25">
      <c r="A40" s="32">
        <v>19</v>
      </c>
      <c r="B40" s="208" t="s">
        <v>768</v>
      </c>
      <c r="C40" s="32" t="s">
        <v>154</v>
      </c>
      <c r="D40" s="32" t="s">
        <v>727</v>
      </c>
      <c r="E40" s="208" t="s">
        <v>769</v>
      </c>
      <c r="F40" s="32" t="s">
        <v>729</v>
      </c>
      <c r="G40" s="32" t="s">
        <v>730</v>
      </c>
      <c r="H40" s="209">
        <v>15</v>
      </c>
      <c r="I40" s="209">
        <v>0</v>
      </c>
      <c r="J40" s="209">
        <v>15</v>
      </c>
      <c r="K40" s="32" t="s">
        <v>731</v>
      </c>
      <c r="L40" s="32" t="s">
        <v>732</v>
      </c>
      <c r="M40" s="32" t="s">
        <v>154</v>
      </c>
      <c r="N40" s="32" t="s">
        <v>154</v>
      </c>
      <c r="O40" s="32" t="s">
        <v>154</v>
      </c>
      <c r="P40" s="32" t="s">
        <v>154</v>
      </c>
      <c r="Q40" s="32" t="s">
        <v>733</v>
      </c>
      <c r="R40" s="39" t="s">
        <v>154</v>
      </c>
      <c r="S40" s="211">
        <v>1.418702E-2</v>
      </c>
    </row>
    <row r="41" spans="1:19" ht="47.25" x14ac:dyDescent="0.25">
      <c r="A41" s="32">
        <v>20</v>
      </c>
      <c r="B41" s="208" t="s">
        <v>770</v>
      </c>
      <c r="C41" s="32" t="s">
        <v>154</v>
      </c>
      <c r="D41" s="32" t="s">
        <v>727</v>
      </c>
      <c r="E41" s="208" t="s">
        <v>771</v>
      </c>
      <c r="F41" s="32" t="s">
        <v>729</v>
      </c>
      <c r="G41" s="32" t="s">
        <v>730</v>
      </c>
      <c r="H41" s="209">
        <v>25</v>
      </c>
      <c r="I41" s="209">
        <v>15</v>
      </c>
      <c r="J41" s="209">
        <v>10</v>
      </c>
      <c r="K41" s="32" t="s">
        <v>731</v>
      </c>
      <c r="L41" s="32" t="s">
        <v>732</v>
      </c>
      <c r="M41" s="32" t="s">
        <v>154</v>
      </c>
      <c r="N41" s="32" t="s">
        <v>154</v>
      </c>
      <c r="O41" s="32" t="s">
        <v>154</v>
      </c>
      <c r="P41" s="32" t="s">
        <v>154</v>
      </c>
      <c r="Q41" s="32" t="s">
        <v>733</v>
      </c>
      <c r="R41" s="39" t="s">
        <v>154</v>
      </c>
      <c r="S41" s="211">
        <v>1.0545000000000001E-2</v>
      </c>
    </row>
    <row r="42" spans="1:19" ht="63" x14ac:dyDescent="0.25">
      <c r="A42" s="32">
        <v>21</v>
      </c>
      <c r="B42" s="208" t="s">
        <v>772</v>
      </c>
      <c r="C42" s="32" t="s">
        <v>154</v>
      </c>
      <c r="D42" s="32" t="s">
        <v>727</v>
      </c>
      <c r="E42" s="208" t="s">
        <v>773</v>
      </c>
      <c r="F42" s="32" t="s">
        <v>729</v>
      </c>
      <c r="G42" s="32" t="s">
        <v>730</v>
      </c>
      <c r="H42" s="209">
        <v>20</v>
      </c>
      <c r="I42" s="209">
        <v>15</v>
      </c>
      <c r="J42" s="209">
        <v>5</v>
      </c>
      <c r="K42" s="32" t="s">
        <v>731</v>
      </c>
      <c r="L42" s="32" t="s">
        <v>732</v>
      </c>
      <c r="M42" s="32" t="s">
        <v>154</v>
      </c>
      <c r="N42" s="32" t="s">
        <v>154</v>
      </c>
      <c r="O42" s="32" t="s">
        <v>154</v>
      </c>
      <c r="P42" s="32" t="s">
        <v>154</v>
      </c>
      <c r="Q42" s="32" t="s">
        <v>733</v>
      </c>
      <c r="R42" s="39" t="s">
        <v>154</v>
      </c>
      <c r="S42" s="211">
        <v>5.2725000000000003E-3</v>
      </c>
    </row>
    <row r="43" spans="1:19" ht="47.25" x14ac:dyDescent="0.25">
      <c r="A43" s="32">
        <v>22</v>
      </c>
      <c r="B43" s="208" t="s">
        <v>774</v>
      </c>
      <c r="C43" s="32" t="s">
        <v>154</v>
      </c>
      <c r="D43" s="32" t="s">
        <v>727</v>
      </c>
      <c r="E43" s="208" t="s">
        <v>775</v>
      </c>
      <c r="F43" s="32" t="s">
        <v>729</v>
      </c>
      <c r="G43" s="32" t="s">
        <v>730</v>
      </c>
      <c r="H43" s="209">
        <v>20</v>
      </c>
      <c r="I43" s="209">
        <v>15</v>
      </c>
      <c r="J43" s="209">
        <v>5</v>
      </c>
      <c r="K43" s="32" t="s">
        <v>731</v>
      </c>
      <c r="L43" s="32" t="s">
        <v>732</v>
      </c>
      <c r="M43" s="32" t="s">
        <v>154</v>
      </c>
      <c r="N43" s="32" t="s">
        <v>154</v>
      </c>
      <c r="O43" s="32" t="s">
        <v>154</v>
      </c>
      <c r="P43" s="32" t="s">
        <v>154</v>
      </c>
      <c r="Q43" s="32" t="s">
        <v>733</v>
      </c>
      <c r="R43" s="39" t="s">
        <v>154</v>
      </c>
      <c r="S43" s="211">
        <v>5.2725000000000003E-3</v>
      </c>
    </row>
    <row r="44" spans="1:19" ht="47.25" x14ac:dyDescent="0.25">
      <c r="A44" s="32">
        <v>23</v>
      </c>
      <c r="B44" s="208" t="s">
        <v>776</v>
      </c>
      <c r="C44" s="32" t="s">
        <v>154</v>
      </c>
      <c r="D44" s="32" t="s">
        <v>727</v>
      </c>
      <c r="E44" s="208" t="s">
        <v>777</v>
      </c>
      <c r="F44" s="32" t="s">
        <v>729</v>
      </c>
      <c r="G44" s="32" t="s">
        <v>730</v>
      </c>
      <c r="H44" s="209">
        <v>20</v>
      </c>
      <c r="I44" s="209">
        <v>15</v>
      </c>
      <c r="J44" s="209">
        <v>5</v>
      </c>
      <c r="K44" s="32" t="s">
        <v>731</v>
      </c>
      <c r="L44" s="32" t="s">
        <v>732</v>
      </c>
      <c r="M44" s="32" t="s">
        <v>154</v>
      </c>
      <c r="N44" s="32" t="s">
        <v>154</v>
      </c>
      <c r="O44" s="32" t="s">
        <v>154</v>
      </c>
      <c r="P44" s="32" t="s">
        <v>154</v>
      </c>
      <c r="Q44" s="32" t="s">
        <v>733</v>
      </c>
      <c r="R44" s="39" t="s">
        <v>154</v>
      </c>
      <c r="S44" s="211">
        <v>5.2725000000000003E-3</v>
      </c>
    </row>
    <row r="45" spans="1:19" ht="47.25" x14ac:dyDescent="0.25">
      <c r="A45" s="32">
        <v>24</v>
      </c>
      <c r="B45" s="208" t="s">
        <v>778</v>
      </c>
      <c r="C45" s="32" t="s">
        <v>154</v>
      </c>
      <c r="D45" s="32" t="s">
        <v>727</v>
      </c>
      <c r="E45" s="208" t="s">
        <v>779</v>
      </c>
      <c r="F45" s="32" t="s">
        <v>729</v>
      </c>
      <c r="G45" s="32" t="s">
        <v>730</v>
      </c>
      <c r="H45" s="209">
        <v>20</v>
      </c>
      <c r="I45" s="209">
        <v>15</v>
      </c>
      <c r="J45" s="209">
        <v>5</v>
      </c>
      <c r="K45" s="32" t="s">
        <v>731</v>
      </c>
      <c r="L45" s="32" t="s">
        <v>732</v>
      </c>
      <c r="M45" s="32" t="s">
        <v>154</v>
      </c>
      <c r="N45" s="32" t="s">
        <v>154</v>
      </c>
      <c r="O45" s="32" t="s">
        <v>154</v>
      </c>
      <c r="P45" s="32" t="s">
        <v>154</v>
      </c>
      <c r="Q45" s="32" t="s">
        <v>733</v>
      </c>
      <c r="R45" s="39" t="s">
        <v>154</v>
      </c>
      <c r="S45" s="211">
        <v>5.2725000000000003E-3</v>
      </c>
    </row>
    <row r="46" spans="1:19" ht="47.25" x14ac:dyDescent="0.25">
      <c r="A46" s="32">
        <v>25</v>
      </c>
      <c r="B46" s="208" t="s">
        <v>780</v>
      </c>
      <c r="C46" s="32" t="s">
        <v>154</v>
      </c>
      <c r="D46" s="32" t="s">
        <v>727</v>
      </c>
      <c r="E46" s="208" t="s">
        <v>781</v>
      </c>
      <c r="F46" s="32" t="s">
        <v>729</v>
      </c>
      <c r="G46" s="32" t="s">
        <v>730</v>
      </c>
      <c r="H46" s="209">
        <v>50</v>
      </c>
      <c r="I46" s="209">
        <v>15</v>
      </c>
      <c r="J46" s="209">
        <v>35</v>
      </c>
      <c r="K46" s="32" t="s">
        <v>731</v>
      </c>
      <c r="L46" s="32" t="s">
        <v>732</v>
      </c>
      <c r="M46" s="32" t="s">
        <v>154</v>
      </c>
      <c r="N46" s="32" t="s">
        <v>154</v>
      </c>
      <c r="O46" s="32" t="s">
        <v>154</v>
      </c>
      <c r="P46" s="32" t="s">
        <v>154</v>
      </c>
      <c r="Q46" s="32" t="s">
        <v>733</v>
      </c>
      <c r="R46" s="39" t="s">
        <v>154</v>
      </c>
      <c r="S46" s="211">
        <v>3.6907500000000003E-2</v>
      </c>
    </row>
    <row r="47" spans="1:19" ht="47.25" x14ac:dyDescent="0.25">
      <c r="A47" s="32">
        <v>26</v>
      </c>
      <c r="B47" s="208" t="s">
        <v>782</v>
      </c>
      <c r="C47" s="32" t="s">
        <v>154</v>
      </c>
      <c r="D47" s="32" t="s">
        <v>727</v>
      </c>
      <c r="E47" s="208" t="s">
        <v>783</v>
      </c>
      <c r="F47" s="32" t="s">
        <v>729</v>
      </c>
      <c r="G47" s="32" t="s">
        <v>730</v>
      </c>
      <c r="H47" s="209">
        <v>25</v>
      </c>
      <c r="I47" s="209">
        <v>15</v>
      </c>
      <c r="J47" s="209">
        <v>10</v>
      </c>
      <c r="K47" s="32" t="s">
        <v>731</v>
      </c>
      <c r="L47" s="32" t="s">
        <v>732</v>
      </c>
      <c r="M47" s="32" t="s">
        <v>154</v>
      </c>
      <c r="N47" s="32" t="s">
        <v>154</v>
      </c>
      <c r="O47" s="32" t="s">
        <v>154</v>
      </c>
      <c r="P47" s="32" t="s">
        <v>154</v>
      </c>
      <c r="Q47" s="32" t="s">
        <v>733</v>
      </c>
      <c r="R47" s="39" t="s">
        <v>154</v>
      </c>
      <c r="S47" s="211">
        <v>1.0545000000000001E-2</v>
      </c>
    </row>
    <row r="48" spans="1:19" ht="63" x14ac:dyDescent="0.25">
      <c r="A48" s="32">
        <v>27</v>
      </c>
      <c r="B48" s="208" t="s">
        <v>784</v>
      </c>
      <c r="C48" s="32" t="s">
        <v>154</v>
      </c>
      <c r="D48" s="32" t="s">
        <v>727</v>
      </c>
      <c r="E48" s="208" t="s">
        <v>785</v>
      </c>
      <c r="F48" s="32" t="s">
        <v>729</v>
      </c>
      <c r="G48" s="32" t="s">
        <v>730</v>
      </c>
      <c r="H48" s="209">
        <v>20</v>
      </c>
      <c r="I48" s="209">
        <v>15</v>
      </c>
      <c r="J48" s="209">
        <v>5</v>
      </c>
      <c r="K48" s="32" t="s">
        <v>731</v>
      </c>
      <c r="L48" s="32" t="s">
        <v>732</v>
      </c>
      <c r="M48" s="32" t="s">
        <v>154</v>
      </c>
      <c r="N48" s="32" t="s">
        <v>154</v>
      </c>
      <c r="O48" s="32" t="s">
        <v>154</v>
      </c>
      <c r="P48" s="32" t="s">
        <v>154</v>
      </c>
      <c r="Q48" s="32" t="s">
        <v>733</v>
      </c>
      <c r="R48" s="39" t="s">
        <v>154</v>
      </c>
      <c r="S48" s="211">
        <v>5.2725000000000003E-3</v>
      </c>
    </row>
    <row r="49" spans="1:19" ht="31.5" x14ac:dyDescent="0.25">
      <c r="A49" s="32">
        <v>28</v>
      </c>
      <c r="B49" s="208" t="s">
        <v>786</v>
      </c>
      <c r="C49" s="32" t="s">
        <v>154</v>
      </c>
      <c r="D49" s="32" t="s">
        <v>727</v>
      </c>
      <c r="E49" s="208" t="s">
        <v>787</v>
      </c>
      <c r="F49" s="32" t="s">
        <v>729</v>
      </c>
      <c r="G49" s="32" t="s">
        <v>730</v>
      </c>
      <c r="H49" s="209">
        <v>17</v>
      </c>
      <c r="I49" s="209">
        <v>15</v>
      </c>
      <c r="J49" s="209">
        <v>2</v>
      </c>
      <c r="K49" s="32" t="s">
        <v>731</v>
      </c>
      <c r="L49" s="32" t="s">
        <v>732</v>
      </c>
      <c r="M49" s="32" t="s">
        <v>154</v>
      </c>
      <c r="N49" s="32" t="s">
        <v>154</v>
      </c>
      <c r="O49" s="32" t="s">
        <v>154</v>
      </c>
      <c r="P49" s="32" t="s">
        <v>154</v>
      </c>
      <c r="Q49" s="32" t="s">
        <v>733</v>
      </c>
      <c r="R49" s="39" t="s">
        <v>154</v>
      </c>
      <c r="S49" s="211">
        <v>2.1090000000000002E-3</v>
      </c>
    </row>
    <row r="50" spans="1:19" ht="63" x14ac:dyDescent="0.25">
      <c r="A50" s="32">
        <v>29</v>
      </c>
      <c r="B50" s="208" t="s">
        <v>788</v>
      </c>
      <c r="C50" s="32" t="s">
        <v>154</v>
      </c>
      <c r="D50" s="32" t="s">
        <v>727</v>
      </c>
      <c r="E50" s="208" t="s">
        <v>789</v>
      </c>
      <c r="F50" s="32" t="s">
        <v>729</v>
      </c>
      <c r="G50" s="32" t="s">
        <v>730</v>
      </c>
      <c r="H50" s="209">
        <v>30</v>
      </c>
      <c r="I50" s="209">
        <v>0</v>
      </c>
      <c r="J50" s="209">
        <v>30</v>
      </c>
      <c r="K50" s="32" t="s">
        <v>731</v>
      </c>
      <c r="L50" s="32" t="s">
        <v>732</v>
      </c>
      <c r="M50" s="32" t="s">
        <v>154</v>
      </c>
      <c r="N50" s="32" t="s">
        <v>154</v>
      </c>
      <c r="O50" s="32" t="s">
        <v>154</v>
      </c>
      <c r="P50" s="32" t="s">
        <v>154</v>
      </c>
      <c r="Q50" s="32" t="s">
        <v>733</v>
      </c>
      <c r="R50" s="39" t="s">
        <v>154</v>
      </c>
      <c r="S50" s="211">
        <v>3.3569099999999998E-2</v>
      </c>
    </row>
    <row r="51" spans="1:19" ht="47.25" x14ac:dyDescent="0.25">
      <c r="A51" s="32">
        <v>30</v>
      </c>
      <c r="B51" s="208" t="s">
        <v>790</v>
      </c>
      <c r="C51" s="32" t="s">
        <v>154</v>
      </c>
      <c r="D51" s="32" t="s">
        <v>727</v>
      </c>
      <c r="E51" s="208" t="s">
        <v>791</v>
      </c>
      <c r="F51" s="32" t="s">
        <v>729</v>
      </c>
      <c r="G51" s="32" t="s">
        <v>730</v>
      </c>
      <c r="H51" s="209">
        <v>20</v>
      </c>
      <c r="I51" s="209">
        <v>15</v>
      </c>
      <c r="J51" s="209">
        <v>5</v>
      </c>
      <c r="K51" s="32" t="s">
        <v>731</v>
      </c>
      <c r="L51" s="32" t="s">
        <v>732</v>
      </c>
      <c r="M51" s="32" t="s">
        <v>154</v>
      </c>
      <c r="N51" s="32" t="s">
        <v>154</v>
      </c>
      <c r="O51" s="32" t="s">
        <v>154</v>
      </c>
      <c r="P51" s="32" t="s">
        <v>154</v>
      </c>
      <c r="Q51" s="32" t="s">
        <v>733</v>
      </c>
      <c r="R51" s="39" t="s">
        <v>154</v>
      </c>
      <c r="S51" s="211">
        <v>5.2725000000000003E-3</v>
      </c>
    </row>
    <row r="52" spans="1:19" ht="47.25" x14ac:dyDescent="0.25">
      <c r="A52" s="32">
        <v>31</v>
      </c>
      <c r="B52" s="208" t="s">
        <v>792</v>
      </c>
      <c r="C52" s="32" t="s">
        <v>154</v>
      </c>
      <c r="D52" s="32" t="s">
        <v>727</v>
      </c>
      <c r="E52" s="208" t="s">
        <v>793</v>
      </c>
      <c r="F52" s="32" t="s">
        <v>729</v>
      </c>
      <c r="G52" s="32" t="s">
        <v>730</v>
      </c>
      <c r="H52" s="209">
        <v>20</v>
      </c>
      <c r="I52" s="209">
        <v>15</v>
      </c>
      <c r="J52" s="209">
        <v>5</v>
      </c>
      <c r="K52" s="32" t="s">
        <v>731</v>
      </c>
      <c r="L52" s="32" t="s">
        <v>732</v>
      </c>
      <c r="M52" s="32" t="s">
        <v>154</v>
      </c>
      <c r="N52" s="32" t="s">
        <v>154</v>
      </c>
      <c r="O52" s="32" t="s">
        <v>154</v>
      </c>
      <c r="P52" s="32" t="s">
        <v>154</v>
      </c>
      <c r="Q52" s="32" t="s">
        <v>733</v>
      </c>
      <c r="R52" s="39" t="s">
        <v>154</v>
      </c>
      <c r="S52" s="211">
        <v>5.2725000000000003E-3</v>
      </c>
    </row>
    <row r="53" spans="1:19" ht="63" x14ac:dyDescent="0.25">
      <c r="A53" s="32">
        <v>32</v>
      </c>
      <c r="B53" s="208" t="s">
        <v>794</v>
      </c>
      <c r="C53" s="32" t="s">
        <v>154</v>
      </c>
      <c r="D53" s="32" t="s">
        <v>727</v>
      </c>
      <c r="E53" s="208" t="s">
        <v>795</v>
      </c>
      <c r="F53" s="32" t="s">
        <v>729</v>
      </c>
      <c r="G53" s="32" t="s">
        <v>730</v>
      </c>
      <c r="H53" s="209">
        <v>20</v>
      </c>
      <c r="I53" s="209">
        <v>15</v>
      </c>
      <c r="J53" s="209">
        <v>5</v>
      </c>
      <c r="K53" s="32" t="s">
        <v>731</v>
      </c>
      <c r="L53" s="32" t="s">
        <v>732</v>
      </c>
      <c r="M53" s="32" t="s">
        <v>154</v>
      </c>
      <c r="N53" s="32" t="s">
        <v>154</v>
      </c>
      <c r="O53" s="32" t="s">
        <v>154</v>
      </c>
      <c r="P53" s="32" t="s">
        <v>154</v>
      </c>
      <c r="Q53" s="32" t="s">
        <v>733</v>
      </c>
      <c r="R53" s="39" t="s">
        <v>154</v>
      </c>
      <c r="S53" s="211">
        <v>5.2725000000000003E-3</v>
      </c>
    </row>
    <row r="54" spans="1:19" ht="47.25" x14ac:dyDescent="0.25">
      <c r="A54" s="32">
        <v>33</v>
      </c>
      <c r="B54" s="208" t="s">
        <v>796</v>
      </c>
      <c r="C54" s="32" t="s">
        <v>154</v>
      </c>
      <c r="D54" s="32" t="s">
        <v>727</v>
      </c>
      <c r="E54" s="208" t="s">
        <v>797</v>
      </c>
      <c r="F54" s="32" t="s">
        <v>729</v>
      </c>
      <c r="G54" s="32" t="s">
        <v>730</v>
      </c>
      <c r="H54" s="209">
        <v>50</v>
      </c>
      <c r="I54" s="209">
        <v>0</v>
      </c>
      <c r="J54" s="209">
        <v>50</v>
      </c>
      <c r="K54" s="32" t="s">
        <v>731</v>
      </c>
      <c r="L54" s="32" t="s">
        <v>732</v>
      </c>
      <c r="M54" s="32" t="s">
        <v>154</v>
      </c>
      <c r="N54" s="32" t="s">
        <v>154</v>
      </c>
      <c r="O54" s="32" t="s">
        <v>154</v>
      </c>
      <c r="P54" s="32" t="s">
        <v>154</v>
      </c>
      <c r="Q54" s="32" t="s">
        <v>733</v>
      </c>
      <c r="R54" s="39" t="s">
        <v>154</v>
      </c>
      <c r="S54" s="211">
        <v>3.3569099999999998E-2</v>
      </c>
    </row>
    <row r="55" spans="1:19" ht="47.25" x14ac:dyDescent="0.25">
      <c r="A55" s="32">
        <v>34</v>
      </c>
      <c r="B55" s="208" t="s">
        <v>798</v>
      </c>
      <c r="C55" s="32" t="s">
        <v>154</v>
      </c>
      <c r="D55" s="32" t="s">
        <v>727</v>
      </c>
      <c r="E55" s="208" t="s">
        <v>799</v>
      </c>
      <c r="F55" s="32" t="s">
        <v>729</v>
      </c>
      <c r="G55" s="32" t="s">
        <v>730</v>
      </c>
      <c r="H55" s="209">
        <v>20</v>
      </c>
      <c r="I55" s="209">
        <v>15</v>
      </c>
      <c r="J55" s="209">
        <v>5</v>
      </c>
      <c r="K55" s="32" t="s">
        <v>731</v>
      </c>
      <c r="L55" s="32" t="s">
        <v>732</v>
      </c>
      <c r="M55" s="32" t="s">
        <v>154</v>
      </c>
      <c r="N55" s="32" t="s">
        <v>154</v>
      </c>
      <c r="O55" s="32" t="s">
        <v>154</v>
      </c>
      <c r="P55" s="32" t="s">
        <v>154</v>
      </c>
      <c r="Q55" s="32" t="s">
        <v>733</v>
      </c>
      <c r="R55" s="39" t="s">
        <v>154</v>
      </c>
      <c r="S55" s="211">
        <v>5.2725000000000003E-3</v>
      </c>
    </row>
    <row r="56" spans="1:19" ht="63" x14ac:dyDescent="0.25">
      <c r="A56" s="32">
        <v>35</v>
      </c>
      <c r="B56" s="208" t="s">
        <v>800</v>
      </c>
      <c r="C56" s="32" t="s">
        <v>154</v>
      </c>
      <c r="D56" s="32" t="s">
        <v>727</v>
      </c>
      <c r="E56" s="208" t="s">
        <v>801</v>
      </c>
      <c r="F56" s="32" t="s">
        <v>729</v>
      </c>
      <c r="G56" s="32" t="s">
        <v>730</v>
      </c>
      <c r="H56" s="209">
        <v>30</v>
      </c>
      <c r="I56" s="209">
        <v>15</v>
      </c>
      <c r="J56" s="209">
        <v>15</v>
      </c>
      <c r="K56" s="32" t="s">
        <v>731</v>
      </c>
      <c r="L56" s="32" t="s">
        <v>732</v>
      </c>
      <c r="M56" s="32" t="s">
        <v>154</v>
      </c>
      <c r="N56" s="32" t="s">
        <v>154</v>
      </c>
      <c r="O56" s="32" t="s">
        <v>154</v>
      </c>
      <c r="P56" s="32" t="s">
        <v>154</v>
      </c>
      <c r="Q56" s="32" t="s">
        <v>733</v>
      </c>
      <c r="R56" s="39" t="s">
        <v>154</v>
      </c>
      <c r="S56" s="211">
        <v>1.5817500000000002E-2</v>
      </c>
    </row>
    <row r="57" spans="1:19" ht="63" x14ac:dyDescent="0.25">
      <c r="A57" s="32">
        <v>36</v>
      </c>
      <c r="B57" s="208" t="s">
        <v>802</v>
      </c>
      <c r="C57" s="32" t="s">
        <v>154</v>
      </c>
      <c r="D57" s="32" t="s">
        <v>727</v>
      </c>
      <c r="E57" s="208" t="s">
        <v>803</v>
      </c>
      <c r="F57" s="32" t="s">
        <v>729</v>
      </c>
      <c r="G57" s="32" t="s">
        <v>730</v>
      </c>
      <c r="H57" s="209">
        <v>15</v>
      </c>
      <c r="I57" s="209">
        <v>0</v>
      </c>
      <c r="J57" s="209">
        <v>15</v>
      </c>
      <c r="K57" s="32" t="s">
        <v>731</v>
      </c>
      <c r="L57" s="32" t="s">
        <v>732</v>
      </c>
      <c r="M57" s="32" t="s">
        <v>154</v>
      </c>
      <c r="N57" s="32" t="s">
        <v>154</v>
      </c>
      <c r="O57" s="32" t="s">
        <v>154</v>
      </c>
      <c r="P57" s="32" t="s">
        <v>154</v>
      </c>
      <c r="Q57" s="32" t="s">
        <v>733</v>
      </c>
      <c r="R57" s="39" t="s">
        <v>154</v>
      </c>
      <c r="S57" s="39">
        <v>1.8845819999999999E-2</v>
      </c>
    </row>
    <row r="58" spans="1:19" ht="63" x14ac:dyDescent="0.25">
      <c r="A58" s="32">
        <v>37</v>
      </c>
      <c r="B58" s="208" t="s">
        <v>804</v>
      </c>
      <c r="C58" s="32" t="s">
        <v>154</v>
      </c>
      <c r="D58" s="32" t="s">
        <v>727</v>
      </c>
      <c r="E58" s="208" t="s">
        <v>805</v>
      </c>
      <c r="F58" s="32" t="s">
        <v>729</v>
      </c>
      <c r="G58" s="32" t="s">
        <v>730</v>
      </c>
      <c r="H58" s="209">
        <v>15</v>
      </c>
      <c r="I58" s="209">
        <v>0</v>
      </c>
      <c r="J58" s="209">
        <v>15</v>
      </c>
      <c r="K58" s="32" t="s">
        <v>731</v>
      </c>
      <c r="L58" s="32" t="s">
        <v>732</v>
      </c>
      <c r="M58" s="32" t="s">
        <v>154</v>
      </c>
      <c r="N58" s="32" t="s">
        <v>154</v>
      </c>
      <c r="O58" s="32" t="s">
        <v>154</v>
      </c>
      <c r="P58" s="32" t="s">
        <v>154</v>
      </c>
      <c r="Q58" s="32" t="s">
        <v>733</v>
      </c>
      <c r="R58" s="39" t="s">
        <v>154</v>
      </c>
      <c r="S58" s="39">
        <v>1.8845819999999999E-2</v>
      </c>
    </row>
    <row r="59" spans="1:19" ht="47.25" x14ac:dyDescent="0.25">
      <c r="A59" s="32">
        <v>38</v>
      </c>
      <c r="B59" s="208" t="s">
        <v>806</v>
      </c>
      <c r="C59" s="32" t="s">
        <v>154</v>
      </c>
      <c r="D59" s="32" t="s">
        <v>727</v>
      </c>
      <c r="E59" s="208" t="s">
        <v>807</v>
      </c>
      <c r="F59" s="32" t="s">
        <v>729</v>
      </c>
      <c r="G59" s="32" t="s">
        <v>730</v>
      </c>
      <c r="H59" s="209">
        <v>15</v>
      </c>
      <c r="I59" s="209">
        <v>0</v>
      </c>
      <c r="J59" s="209">
        <v>15</v>
      </c>
      <c r="K59" s="32" t="s">
        <v>731</v>
      </c>
      <c r="L59" s="32" t="s">
        <v>732</v>
      </c>
      <c r="M59" s="32" t="s">
        <v>154</v>
      </c>
      <c r="N59" s="32" t="s">
        <v>154</v>
      </c>
      <c r="O59" s="32" t="s">
        <v>154</v>
      </c>
      <c r="P59" s="32" t="s">
        <v>154</v>
      </c>
      <c r="Q59" s="32" t="s">
        <v>733</v>
      </c>
      <c r="R59" s="39" t="s">
        <v>154</v>
      </c>
      <c r="S59" s="39">
        <v>3.2686560000000003E-2</v>
      </c>
    </row>
    <row r="60" spans="1:19" ht="63" x14ac:dyDescent="0.25">
      <c r="A60" s="32">
        <v>39</v>
      </c>
      <c r="B60" s="208" t="s">
        <v>808</v>
      </c>
      <c r="C60" s="32" t="s">
        <v>154</v>
      </c>
      <c r="D60" s="32" t="s">
        <v>727</v>
      </c>
      <c r="E60" s="208" t="s">
        <v>809</v>
      </c>
      <c r="F60" s="32" t="s">
        <v>729</v>
      </c>
      <c r="G60" s="32" t="s">
        <v>730</v>
      </c>
      <c r="H60" s="209">
        <v>15</v>
      </c>
      <c r="I60" s="209">
        <v>0</v>
      </c>
      <c r="J60" s="209">
        <v>15</v>
      </c>
      <c r="K60" s="32" t="s">
        <v>731</v>
      </c>
      <c r="L60" s="32" t="s">
        <v>732</v>
      </c>
      <c r="M60" s="32" t="s">
        <v>154</v>
      </c>
      <c r="N60" s="32" t="s">
        <v>154</v>
      </c>
      <c r="O60" s="32" t="s">
        <v>154</v>
      </c>
      <c r="P60" s="32" t="s">
        <v>154</v>
      </c>
      <c r="Q60" s="32" t="s">
        <v>733</v>
      </c>
      <c r="R60" s="39" t="s">
        <v>154</v>
      </c>
      <c r="S60" s="39">
        <v>3.2686560000000003E-2</v>
      </c>
    </row>
    <row r="61" spans="1:19" ht="63" x14ac:dyDescent="0.25">
      <c r="A61" s="32">
        <v>40</v>
      </c>
      <c r="B61" s="208" t="s">
        <v>810</v>
      </c>
      <c r="C61" s="32" t="s">
        <v>154</v>
      </c>
      <c r="D61" s="32" t="s">
        <v>727</v>
      </c>
      <c r="E61" s="208" t="s">
        <v>811</v>
      </c>
      <c r="F61" s="32" t="s">
        <v>729</v>
      </c>
      <c r="G61" s="32" t="s">
        <v>730</v>
      </c>
      <c r="H61" s="209">
        <v>15</v>
      </c>
      <c r="I61" s="209">
        <v>0</v>
      </c>
      <c r="J61" s="209">
        <v>15</v>
      </c>
      <c r="K61" s="32" t="s">
        <v>731</v>
      </c>
      <c r="L61" s="32" t="s">
        <v>732</v>
      </c>
      <c r="M61" s="32" t="s">
        <v>154</v>
      </c>
      <c r="N61" s="32" t="s">
        <v>154</v>
      </c>
      <c r="O61" s="32" t="s">
        <v>154</v>
      </c>
      <c r="P61" s="32" t="s">
        <v>154</v>
      </c>
      <c r="Q61" s="32" t="s">
        <v>733</v>
      </c>
      <c r="R61" s="39" t="s">
        <v>154</v>
      </c>
      <c r="S61" s="39">
        <v>3.2686560000000003E-2</v>
      </c>
    </row>
    <row r="62" spans="1:19" ht="47.25" x14ac:dyDescent="0.25">
      <c r="A62" s="32">
        <v>41</v>
      </c>
      <c r="B62" s="208" t="s">
        <v>812</v>
      </c>
      <c r="C62" s="32" t="s">
        <v>154</v>
      </c>
      <c r="D62" s="32" t="s">
        <v>727</v>
      </c>
      <c r="E62" s="208" t="s">
        <v>813</v>
      </c>
      <c r="F62" s="32" t="s">
        <v>729</v>
      </c>
      <c r="G62" s="32" t="s">
        <v>730</v>
      </c>
      <c r="H62" s="209">
        <v>15</v>
      </c>
      <c r="I62" s="209">
        <v>0</v>
      </c>
      <c r="J62" s="209">
        <v>15</v>
      </c>
      <c r="K62" s="32" t="s">
        <v>731</v>
      </c>
      <c r="L62" s="32" t="s">
        <v>732</v>
      </c>
      <c r="M62" s="32" t="s">
        <v>154</v>
      </c>
      <c r="N62" s="32" t="s">
        <v>154</v>
      </c>
      <c r="O62" s="32" t="s">
        <v>154</v>
      </c>
      <c r="P62" s="32" t="s">
        <v>154</v>
      </c>
      <c r="Q62" s="32" t="s">
        <v>733</v>
      </c>
      <c r="R62" s="39" t="s">
        <v>154</v>
      </c>
      <c r="S62" s="39">
        <v>3.2686560000000003E-2</v>
      </c>
    </row>
    <row r="63" spans="1:19" ht="47.25" x14ac:dyDescent="0.25">
      <c r="A63" s="32">
        <v>42</v>
      </c>
      <c r="B63" s="208" t="s">
        <v>814</v>
      </c>
      <c r="C63" s="32" t="s">
        <v>154</v>
      </c>
      <c r="D63" s="32" t="s">
        <v>727</v>
      </c>
      <c r="E63" s="208" t="s">
        <v>815</v>
      </c>
      <c r="F63" s="32" t="s">
        <v>729</v>
      </c>
      <c r="G63" s="32" t="s">
        <v>730</v>
      </c>
      <c r="H63" s="209">
        <v>15</v>
      </c>
      <c r="I63" s="209">
        <v>0</v>
      </c>
      <c r="J63" s="209">
        <v>15</v>
      </c>
      <c r="K63" s="32" t="s">
        <v>731</v>
      </c>
      <c r="L63" s="32" t="s">
        <v>732</v>
      </c>
      <c r="M63" s="32" t="s">
        <v>154</v>
      </c>
      <c r="N63" s="32" t="s">
        <v>154</v>
      </c>
      <c r="O63" s="32" t="s">
        <v>154</v>
      </c>
      <c r="P63" s="32" t="s">
        <v>154</v>
      </c>
      <c r="Q63" s="32" t="s">
        <v>733</v>
      </c>
      <c r="R63" s="39" t="s">
        <v>154</v>
      </c>
      <c r="S63" s="39">
        <v>1.8845819999999999E-2</v>
      </c>
    </row>
    <row r="64" spans="1:19" ht="47.25" x14ac:dyDescent="0.25">
      <c r="A64" s="32">
        <v>43</v>
      </c>
      <c r="B64" s="208" t="s">
        <v>816</v>
      </c>
      <c r="C64" s="32" t="s">
        <v>154</v>
      </c>
      <c r="D64" s="32" t="s">
        <v>727</v>
      </c>
      <c r="E64" s="208" t="s">
        <v>817</v>
      </c>
      <c r="F64" s="32" t="s">
        <v>729</v>
      </c>
      <c r="G64" s="32" t="s">
        <v>730</v>
      </c>
      <c r="H64" s="209">
        <v>15</v>
      </c>
      <c r="I64" s="209">
        <v>0</v>
      </c>
      <c r="J64" s="209">
        <v>15</v>
      </c>
      <c r="K64" s="32" t="s">
        <v>731</v>
      </c>
      <c r="L64" s="32" t="s">
        <v>732</v>
      </c>
      <c r="M64" s="32" t="s">
        <v>154</v>
      </c>
      <c r="N64" s="32" t="s">
        <v>154</v>
      </c>
      <c r="O64" s="32" t="s">
        <v>154</v>
      </c>
      <c r="P64" s="32" t="s">
        <v>154</v>
      </c>
      <c r="Q64" s="32" t="s">
        <v>733</v>
      </c>
      <c r="R64" s="39" t="s">
        <v>154</v>
      </c>
      <c r="S64" s="39">
        <v>3.2686560000000003E-2</v>
      </c>
    </row>
    <row r="65" spans="1:19" ht="47.25" x14ac:dyDescent="0.25">
      <c r="A65" s="32">
        <v>44</v>
      </c>
      <c r="B65" s="208" t="s">
        <v>818</v>
      </c>
      <c r="C65" s="32" t="s">
        <v>154</v>
      </c>
      <c r="D65" s="32" t="s">
        <v>727</v>
      </c>
      <c r="E65" s="208" t="s">
        <v>819</v>
      </c>
      <c r="F65" s="32" t="s">
        <v>729</v>
      </c>
      <c r="G65" s="32" t="s">
        <v>730</v>
      </c>
      <c r="H65" s="209">
        <v>15</v>
      </c>
      <c r="I65" s="209">
        <v>0</v>
      </c>
      <c r="J65" s="209">
        <v>15</v>
      </c>
      <c r="K65" s="32" t="s">
        <v>731</v>
      </c>
      <c r="L65" s="32" t="s">
        <v>732</v>
      </c>
      <c r="M65" s="32" t="s">
        <v>154</v>
      </c>
      <c r="N65" s="32" t="s">
        <v>154</v>
      </c>
      <c r="O65" s="32" t="s">
        <v>154</v>
      </c>
      <c r="P65" s="32" t="s">
        <v>154</v>
      </c>
      <c r="Q65" s="32" t="s">
        <v>733</v>
      </c>
      <c r="R65" s="39" t="s">
        <v>154</v>
      </c>
      <c r="S65" s="39">
        <v>3.2686560000000003E-2</v>
      </c>
    </row>
    <row r="66" spans="1:19" ht="47.25" x14ac:dyDescent="0.25">
      <c r="A66" s="32">
        <v>45</v>
      </c>
      <c r="B66" s="208" t="s">
        <v>820</v>
      </c>
      <c r="C66" s="32" t="s">
        <v>154</v>
      </c>
      <c r="D66" s="32" t="s">
        <v>727</v>
      </c>
      <c r="E66" s="208" t="s">
        <v>821</v>
      </c>
      <c r="F66" s="32" t="s">
        <v>729</v>
      </c>
      <c r="G66" s="32" t="s">
        <v>730</v>
      </c>
      <c r="H66" s="209">
        <v>15</v>
      </c>
      <c r="I66" s="209">
        <v>0</v>
      </c>
      <c r="J66" s="209">
        <v>15</v>
      </c>
      <c r="K66" s="32" t="s">
        <v>731</v>
      </c>
      <c r="L66" s="32" t="s">
        <v>732</v>
      </c>
      <c r="M66" s="32" t="s">
        <v>154</v>
      </c>
      <c r="N66" s="32" t="s">
        <v>154</v>
      </c>
      <c r="O66" s="32" t="s">
        <v>154</v>
      </c>
      <c r="P66" s="32" t="s">
        <v>154</v>
      </c>
      <c r="Q66" s="32" t="s">
        <v>733</v>
      </c>
      <c r="R66" s="39" t="s">
        <v>154</v>
      </c>
      <c r="S66" s="39">
        <v>3.2686560000000003E-2</v>
      </c>
    </row>
    <row r="67" spans="1:19" ht="47.25" x14ac:dyDescent="0.25">
      <c r="A67" s="32">
        <v>46</v>
      </c>
      <c r="B67" s="208" t="s">
        <v>822</v>
      </c>
      <c r="C67" s="32" t="s">
        <v>154</v>
      </c>
      <c r="D67" s="32" t="s">
        <v>727</v>
      </c>
      <c r="E67" s="208" t="s">
        <v>823</v>
      </c>
      <c r="F67" s="32" t="s">
        <v>729</v>
      </c>
      <c r="G67" s="32" t="s">
        <v>730</v>
      </c>
      <c r="H67" s="209">
        <v>15</v>
      </c>
      <c r="I67" s="209">
        <v>0</v>
      </c>
      <c r="J67" s="209">
        <v>15</v>
      </c>
      <c r="K67" s="32" t="s">
        <v>731</v>
      </c>
      <c r="L67" s="32" t="s">
        <v>732</v>
      </c>
      <c r="M67" s="32" t="s">
        <v>154</v>
      </c>
      <c r="N67" s="32" t="s">
        <v>154</v>
      </c>
      <c r="O67" s="32" t="s">
        <v>154</v>
      </c>
      <c r="P67" s="32" t="s">
        <v>154</v>
      </c>
      <c r="Q67" s="32" t="s">
        <v>733</v>
      </c>
      <c r="R67" s="39" t="s">
        <v>154</v>
      </c>
      <c r="S67" s="39">
        <v>3.2686560000000003E-2</v>
      </c>
    </row>
    <row r="68" spans="1:19" ht="47.25" x14ac:dyDescent="0.25">
      <c r="A68" s="32">
        <v>47</v>
      </c>
      <c r="B68" s="208" t="s">
        <v>824</v>
      </c>
      <c r="C68" s="32" t="s">
        <v>154</v>
      </c>
      <c r="D68" s="32" t="s">
        <v>727</v>
      </c>
      <c r="E68" s="208" t="s">
        <v>825</v>
      </c>
      <c r="F68" s="32" t="s">
        <v>729</v>
      </c>
      <c r="G68" s="32" t="s">
        <v>730</v>
      </c>
      <c r="H68" s="209">
        <v>15</v>
      </c>
      <c r="I68" s="209">
        <v>0</v>
      </c>
      <c r="J68" s="209">
        <v>15</v>
      </c>
      <c r="K68" s="32" t="s">
        <v>731</v>
      </c>
      <c r="L68" s="32" t="s">
        <v>732</v>
      </c>
      <c r="M68" s="32" t="s">
        <v>154</v>
      </c>
      <c r="N68" s="32" t="s">
        <v>154</v>
      </c>
      <c r="O68" s="32" t="s">
        <v>154</v>
      </c>
      <c r="P68" s="32" t="s">
        <v>154</v>
      </c>
      <c r="Q68" s="32" t="s">
        <v>733</v>
      </c>
      <c r="R68" s="39" t="s">
        <v>154</v>
      </c>
      <c r="S68" s="39">
        <v>3.2686560000000003E-2</v>
      </c>
    </row>
    <row r="69" spans="1:19" ht="63" x14ac:dyDescent="0.25">
      <c r="A69" s="32">
        <v>48</v>
      </c>
      <c r="B69" s="208" t="s">
        <v>826</v>
      </c>
      <c r="C69" s="32" t="s">
        <v>154</v>
      </c>
      <c r="D69" s="32" t="s">
        <v>727</v>
      </c>
      <c r="E69" s="208" t="s">
        <v>827</v>
      </c>
      <c r="F69" s="32" t="s">
        <v>729</v>
      </c>
      <c r="G69" s="32" t="s">
        <v>730</v>
      </c>
      <c r="H69" s="209">
        <v>15</v>
      </c>
      <c r="I69" s="209">
        <v>0</v>
      </c>
      <c r="J69" s="209">
        <v>15</v>
      </c>
      <c r="K69" s="32" t="s">
        <v>731</v>
      </c>
      <c r="L69" s="32" t="s">
        <v>732</v>
      </c>
      <c r="M69" s="32" t="s">
        <v>154</v>
      </c>
      <c r="N69" s="32" t="s">
        <v>154</v>
      </c>
      <c r="O69" s="32" t="s">
        <v>154</v>
      </c>
      <c r="P69" s="32" t="s">
        <v>154</v>
      </c>
      <c r="Q69" s="32" t="s">
        <v>733</v>
      </c>
      <c r="R69" s="39" t="s">
        <v>154</v>
      </c>
      <c r="S69" s="39">
        <v>3.2686560000000003E-2</v>
      </c>
    </row>
    <row r="70" spans="1:19" ht="63" x14ac:dyDescent="0.25">
      <c r="A70" s="32">
        <v>49</v>
      </c>
      <c r="B70" s="208" t="s">
        <v>828</v>
      </c>
      <c r="C70" s="32" t="s">
        <v>154</v>
      </c>
      <c r="D70" s="32" t="s">
        <v>727</v>
      </c>
      <c r="E70" s="208" t="s">
        <v>829</v>
      </c>
      <c r="F70" s="32" t="s">
        <v>729</v>
      </c>
      <c r="G70" s="32" t="s">
        <v>730</v>
      </c>
      <c r="H70" s="209">
        <v>15</v>
      </c>
      <c r="I70" s="209">
        <v>0</v>
      </c>
      <c r="J70" s="209">
        <v>15</v>
      </c>
      <c r="K70" s="32" t="s">
        <v>731</v>
      </c>
      <c r="L70" s="32" t="s">
        <v>732</v>
      </c>
      <c r="M70" s="32" t="s">
        <v>154</v>
      </c>
      <c r="N70" s="32" t="s">
        <v>154</v>
      </c>
      <c r="O70" s="32" t="s">
        <v>154</v>
      </c>
      <c r="P70" s="32" t="s">
        <v>154</v>
      </c>
      <c r="Q70" s="32" t="s">
        <v>733</v>
      </c>
      <c r="R70" s="39" t="s">
        <v>154</v>
      </c>
      <c r="S70" s="39">
        <v>3.2686560000000003E-2</v>
      </c>
    </row>
    <row r="71" spans="1:19" ht="31.5" x14ac:dyDescent="0.25">
      <c r="A71" s="32">
        <v>50</v>
      </c>
      <c r="B71" s="208" t="s">
        <v>830</v>
      </c>
      <c r="C71" s="32" t="s">
        <v>154</v>
      </c>
      <c r="D71" s="32" t="s">
        <v>727</v>
      </c>
      <c r="E71" s="208" t="s">
        <v>831</v>
      </c>
      <c r="F71" s="32" t="s">
        <v>729</v>
      </c>
      <c r="G71" s="32" t="s">
        <v>730</v>
      </c>
      <c r="H71" s="209">
        <v>15</v>
      </c>
      <c r="I71" s="209">
        <v>0</v>
      </c>
      <c r="J71" s="209">
        <v>15</v>
      </c>
      <c r="K71" s="32" t="s">
        <v>731</v>
      </c>
      <c r="L71" s="32" t="s">
        <v>732</v>
      </c>
      <c r="M71" s="32" t="s">
        <v>154</v>
      </c>
      <c r="N71" s="32" t="s">
        <v>154</v>
      </c>
      <c r="O71" s="32" t="s">
        <v>154</v>
      </c>
      <c r="P71" s="32" t="s">
        <v>154</v>
      </c>
      <c r="Q71" s="32" t="s">
        <v>733</v>
      </c>
      <c r="R71" s="39" t="s">
        <v>154</v>
      </c>
      <c r="S71" s="39">
        <v>1.8845819999999999E-2</v>
      </c>
    </row>
    <row r="72" spans="1:19" ht="47.25" x14ac:dyDescent="0.25">
      <c r="A72" s="32">
        <v>51</v>
      </c>
      <c r="B72" s="208" t="s">
        <v>832</v>
      </c>
      <c r="C72" s="32" t="s">
        <v>154</v>
      </c>
      <c r="D72" s="32" t="s">
        <v>727</v>
      </c>
      <c r="E72" s="208" t="s">
        <v>833</v>
      </c>
      <c r="F72" s="32" t="s">
        <v>729</v>
      </c>
      <c r="G72" s="32" t="s">
        <v>730</v>
      </c>
      <c r="H72" s="209">
        <v>15</v>
      </c>
      <c r="I72" s="209">
        <v>0</v>
      </c>
      <c r="J72" s="209">
        <v>15</v>
      </c>
      <c r="K72" s="32" t="s">
        <v>731</v>
      </c>
      <c r="L72" s="32" t="s">
        <v>732</v>
      </c>
      <c r="M72" s="32" t="s">
        <v>154</v>
      </c>
      <c r="N72" s="32" t="s">
        <v>154</v>
      </c>
      <c r="O72" s="32" t="s">
        <v>154</v>
      </c>
      <c r="P72" s="32" t="s">
        <v>154</v>
      </c>
      <c r="Q72" s="32" t="s">
        <v>733</v>
      </c>
      <c r="R72" s="39" t="s">
        <v>154</v>
      </c>
      <c r="S72" s="39">
        <v>3.2686560000000003E-2</v>
      </c>
    </row>
    <row r="73" spans="1:19" ht="47.25" x14ac:dyDescent="0.25">
      <c r="A73" s="32">
        <v>52</v>
      </c>
      <c r="B73" s="208" t="s">
        <v>834</v>
      </c>
      <c r="C73" s="32" t="s">
        <v>154</v>
      </c>
      <c r="D73" s="32" t="s">
        <v>727</v>
      </c>
      <c r="E73" s="208" t="s">
        <v>835</v>
      </c>
      <c r="F73" s="32" t="s">
        <v>729</v>
      </c>
      <c r="G73" s="32" t="s">
        <v>730</v>
      </c>
      <c r="H73" s="209">
        <v>15</v>
      </c>
      <c r="I73" s="209">
        <v>0</v>
      </c>
      <c r="J73" s="209">
        <v>15</v>
      </c>
      <c r="K73" s="32" t="s">
        <v>731</v>
      </c>
      <c r="L73" s="32" t="s">
        <v>732</v>
      </c>
      <c r="M73" s="32" t="s">
        <v>154</v>
      </c>
      <c r="N73" s="32" t="s">
        <v>154</v>
      </c>
      <c r="O73" s="32" t="s">
        <v>154</v>
      </c>
      <c r="P73" s="32" t="s">
        <v>154</v>
      </c>
      <c r="Q73" s="32" t="s">
        <v>733</v>
      </c>
      <c r="R73" s="39" t="s">
        <v>154</v>
      </c>
      <c r="S73" s="39">
        <v>3.2686560000000003E-2</v>
      </c>
    </row>
    <row r="74" spans="1:19" ht="47.25" x14ac:dyDescent="0.25">
      <c r="A74" s="32">
        <v>53</v>
      </c>
      <c r="B74" s="208" t="s">
        <v>836</v>
      </c>
      <c r="C74" s="32" t="s">
        <v>154</v>
      </c>
      <c r="D74" s="32" t="s">
        <v>727</v>
      </c>
      <c r="E74" s="208" t="s">
        <v>837</v>
      </c>
      <c r="F74" s="32" t="s">
        <v>729</v>
      </c>
      <c r="G74" s="32" t="s">
        <v>730</v>
      </c>
      <c r="H74" s="209">
        <v>15</v>
      </c>
      <c r="I74" s="209">
        <v>0</v>
      </c>
      <c r="J74" s="209">
        <v>15</v>
      </c>
      <c r="K74" s="32" t="s">
        <v>731</v>
      </c>
      <c r="L74" s="32" t="s">
        <v>732</v>
      </c>
      <c r="M74" s="32" t="s">
        <v>154</v>
      </c>
      <c r="N74" s="32" t="s">
        <v>154</v>
      </c>
      <c r="O74" s="32" t="s">
        <v>154</v>
      </c>
      <c r="P74" s="32" t="s">
        <v>154</v>
      </c>
      <c r="Q74" s="32" t="s">
        <v>733</v>
      </c>
      <c r="R74" s="39" t="s">
        <v>154</v>
      </c>
      <c r="S74" s="39">
        <v>3.2686560000000003E-2</v>
      </c>
    </row>
    <row r="75" spans="1:19" ht="47.25" x14ac:dyDescent="0.25">
      <c r="A75" s="32">
        <v>54</v>
      </c>
      <c r="B75" s="208" t="s">
        <v>838</v>
      </c>
      <c r="C75" s="32" t="s">
        <v>154</v>
      </c>
      <c r="D75" s="32" t="s">
        <v>727</v>
      </c>
      <c r="E75" s="208" t="s">
        <v>839</v>
      </c>
      <c r="F75" s="32" t="s">
        <v>729</v>
      </c>
      <c r="G75" s="32" t="s">
        <v>730</v>
      </c>
      <c r="H75" s="209">
        <v>15</v>
      </c>
      <c r="I75" s="209">
        <v>0</v>
      </c>
      <c r="J75" s="209">
        <v>15</v>
      </c>
      <c r="K75" s="32" t="s">
        <v>731</v>
      </c>
      <c r="L75" s="32" t="s">
        <v>732</v>
      </c>
      <c r="M75" s="32" t="s">
        <v>154</v>
      </c>
      <c r="N75" s="32" t="s">
        <v>154</v>
      </c>
      <c r="O75" s="32" t="s">
        <v>154</v>
      </c>
      <c r="P75" s="32" t="s">
        <v>154</v>
      </c>
      <c r="Q75" s="32" t="s">
        <v>733</v>
      </c>
      <c r="R75" s="39" t="s">
        <v>154</v>
      </c>
      <c r="S75" s="39">
        <v>3.2686560000000003E-2</v>
      </c>
    </row>
    <row r="76" spans="1:19" ht="47.25" x14ac:dyDescent="0.25">
      <c r="A76" s="32">
        <v>55</v>
      </c>
      <c r="B76" s="208" t="s">
        <v>840</v>
      </c>
      <c r="C76" s="32" t="s">
        <v>154</v>
      </c>
      <c r="D76" s="32" t="s">
        <v>727</v>
      </c>
      <c r="E76" s="208" t="s">
        <v>841</v>
      </c>
      <c r="F76" s="32" t="s">
        <v>729</v>
      </c>
      <c r="G76" s="32" t="s">
        <v>730</v>
      </c>
      <c r="H76" s="209">
        <v>15</v>
      </c>
      <c r="I76" s="209">
        <v>0</v>
      </c>
      <c r="J76" s="209">
        <v>15</v>
      </c>
      <c r="K76" s="32" t="s">
        <v>731</v>
      </c>
      <c r="L76" s="32" t="s">
        <v>732</v>
      </c>
      <c r="M76" s="32" t="s">
        <v>154</v>
      </c>
      <c r="N76" s="32" t="s">
        <v>154</v>
      </c>
      <c r="O76" s="32" t="s">
        <v>154</v>
      </c>
      <c r="P76" s="32" t="s">
        <v>154</v>
      </c>
      <c r="Q76" s="32" t="s">
        <v>733</v>
      </c>
      <c r="R76" s="39" t="s">
        <v>154</v>
      </c>
      <c r="S76" s="39">
        <v>3.2686560000000003E-2</v>
      </c>
    </row>
    <row r="77" spans="1:19" ht="47.25" x14ac:dyDescent="0.25">
      <c r="A77" s="32">
        <v>56</v>
      </c>
      <c r="B77" s="208" t="s">
        <v>842</v>
      </c>
      <c r="C77" s="32" t="s">
        <v>154</v>
      </c>
      <c r="D77" s="32" t="s">
        <v>727</v>
      </c>
      <c r="E77" s="208" t="s">
        <v>843</v>
      </c>
      <c r="F77" s="32" t="s">
        <v>729</v>
      </c>
      <c r="G77" s="32" t="s">
        <v>730</v>
      </c>
      <c r="H77" s="209">
        <v>15</v>
      </c>
      <c r="I77" s="209">
        <v>0</v>
      </c>
      <c r="J77" s="209">
        <v>15</v>
      </c>
      <c r="K77" s="32" t="s">
        <v>731</v>
      </c>
      <c r="L77" s="32" t="s">
        <v>732</v>
      </c>
      <c r="M77" s="32" t="s">
        <v>154</v>
      </c>
      <c r="N77" s="32" t="s">
        <v>154</v>
      </c>
      <c r="O77" s="32" t="s">
        <v>154</v>
      </c>
      <c r="P77" s="32" t="s">
        <v>154</v>
      </c>
      <c r="Q77" s="32" t="s">
        <v>733</v>
      </c>
      <c r="R77" s="39" t="s">
        <v>154</v>
      </c>
      <c r="S77" s="39">
        <v>3.2686560000000003E-2</v>
      </c>
    </row>
    <row r="78" spans="1:19" ht="47.25" x14ac:dyDescent="0.25">
      <c r="A78" s="32">
        <v>57</v>
      </c>
      <c r="B78" s="208" t="s">
        <v>844</v>
      </c>
      <c r="C78" s="32" t="s">
        <v>154</v>
      </c>
      <c r="D78" s="32" t="s">
        <v>727</v>
      </c>
      <c r="E78" s="208" t="s">
        <v>845</v>
      </c>
      <c r="F78" s="32" t="s">
        <v>729</v>
      </c>
      <c r="G78" s="32" t="s">
        <v>730</v>
      </c>
      <c r="H78" s="209">
        <v>15</v>
      </c>
      <c r="I78" s="209">
        <v>0</v>
      </c>
      <c r="J78" s="209">
        <v>15</v>
      </c>
      <c r="K78" s="32" t="s">
        <v>731</v>
      </c>
      <c r="L78" s="32" t="s">
        <v>732</v>
      </c>
      <c r="M78" s="32" t="s">
        <v>154</v>
      </c>
      <c r="N78" s="32" t="s">
        <v>154</v>
      </c>
      <c r="O78" s="32" t="s">
        <v>154</v>
      </c>
      <c r="P78" s="32" t="s">
        <v>154</v>
      </c>
      <c r="Q78" s="32" t="s">
        <v>733</v>
      </c>
      <c r="R78" s="39" t="s">
        <v>154</v>
      </c>
      <c r="S78" s="39">
        <v>3.2686560000000003E-2</v>
      </c>
    </row>
    <row r="79" spans="1:19" ht="47.25" x14ac:dyDescent="0.25">
      <c r="A79" s="32">
        <v>58</v>
      </c>
      <c r="B79" s="208" t="s">
        <v>846</v>
      </c>
      <c r="C79" s="32" t="s">
        <v>154</v>
      </c>
      <c r="D79" s="32" t="s">
        <v>727</v>
      </c>
      <c r="E79" s="208" t="s">
        <v>847</v>
      </c>
      <c r="F79" s="32" t="s">
        <v>729</v>
      </c>
      <c r="G79" s="32" t="s">
        <v>730</v>
      </c>
      <c r="H79" s="209">
        <v>15</v>
      </c>
      <c r="I79" s="209">
        <v>0</v>
      </c>
      <c r="J79" s="209">
        <v>15</v>
      </c>
      <c r="K79" s="32" t="s">
        <v>731</v>
      </c>
      <c r="L79" s="32" t="s">
        <v>732</v>
      </c>
      <c r="M79" s="32" t="s">
        <v>154</v>
      </c>
      <c r="N79" s="32" t="s">
        <v>154</v>
      </c>
      <c r="O79" s="32" t="s">
        <v>154</v>
      </c>
      <c r="P79" s="32" t="s">
        <v>154</v>
      </c>
      <c r="Q79" s="32" t="s">
        <v>733</v>
      </c>
      <c r="R79" s="39" t="s">
        <v>154</v>
      </c>
      <c r="S79" s="39">
        <v>3.2686560000000003E-2</v>
      </c>
    </row>
    <row r="80" spans="1:19" ht="47.25" x14ac:dyDescent="0.25">
      <c r="A80" s="32">
        <v>59</v>
      </c>
      <c r="B80" s="208" t="s">
        <v>848</v>
      </c>
      <c r="C80" s="32" t="s">
        <v>154</v>
      </c>
      <c r="D80" s="32" t="s">
        <v>727</v>
      </c>
      <c r="E80" s="208" t="s">
        <v>849</v>
      </c>
      <c r="F80" s="32" t="s">
        <v>729</v>
      </c>
      <c r="G80" s="32" t="s">
        <v>730</v>
      </c>
      <c r="H80" s="209">
        <v>15</v>
      </c>
      <c r="I80" s="209">
        <v>0</v>
      </c>
      <c r="J80" s="209">
        <v>15</v>
      </c>
      <c r="K80" s="32" t="s">
        <v>731</v>
      </c>
      <c r="L80" s="32" t="s">
        <v>732</v>
      </c>
      <c r="M80" s="32" t="s">
        <v>154</v>
      </c>
      <c r="N80" s="32" t="s">
        <v>154</v>
      </c>
      <c r="O80" s="32" t="s">
        <v>154</v>
      </c>
      <c r="P80" s="32" t="s">
        <v>154</v>
      </c>
      <c r="Q80" s="32" t="s">
        <v>733</v>
      </c>
      <c r="R80" s="39" t="s">
        <v>154</v>
      </c>
      <c r="S80" s="39">
        <v>3.2686560000000003E-2</v>
      </c>
    </row>
    <row r="81" spans="1:19" ht="47.25" x14ac:dyDescent="0.25">
      <c r="A81" s="32">
        <v>60</v>
      </c>
      <c r="B81" s="208" t="s">
        <v>850</v>
      </c>
      <c r="C81" s="32" t="s">
        <v>154</v>
      </c>
      <c r="D81" s="32" t="s">
        <v>727</v>
      </c>
      <c r="E81" s="208" t="s">
        <v>851</v>
      </c>
      <c r="F81" s="32" t="s">
        <v>729</v>
      </c>
      <c r="G81" s="32" t="s">
        <v>730</v>
      </c>
      <c r="H81" s="209">
        <v>15</v>
      </c>
      <c r="I81" s="209">
        <v>0</v>
      </c>
      <c r="J81" s="209">
        <v>15</v>
      </c>
      <c r="K81" s="32" t="s">
        <v>731</v>
      </c>
      <c r="L81" s="32" t="s">
        <v>732</v>
      </c>
      <c r="M81" s="32" t="s">
        <v>154</v>
      </c>
      <c r="N81" s="32" t="s">
        <v>154</v>
      </c>
      <c r="O81" s="32" t="s">
        <v>154</v>
      </c>
      <c r="P81" s="32" t="s">
        <v>154</v>
      </c>
      <c r="Q81" s="32" t="s">
        <v>733</v>
      </c>
      <c r="R81" s="39" t="s">
        <v>154</v>
      </c>
      <c r="S81" s="39">
        <v>3.2686560000000003E-2</v>
      </c>
    </row>
    <row r="82" spans="1:19" ht="63" x14ac:dyDescent="0.25">
      <c r="A82" s="32">
        <v>61</v>
      </c>
      <c r="B82" s="208" t="s">
        <v>852</v>
      </c>
      <c r="C82" s="32" t="s">
        <v>154</v>
      </c>
      <c r="D82" s="32" t="s">
        <v>727</v>
      </c>
      <c r="E82" s="208" t="s">
        <v>853</v>
      </c>
      <c r="F82" s="32" t="s">
        <v>729</v>
      </c>
      <c r="G82" s="32" t="s">
        <v>730</v>
      </c>
      <c r="H82" s="209">
        <v>15</v>
      </c>
      <c r="I82" s="209">
        <v>0</v>
      </c>
      <c r="J82" s="209">
        <v>15</v>
      </c>
      <c r="K82" s="32" t="s">
        <v>731</v>
      </c>
      <c r="L82" s="32" t="s">
        <v>732</v>
      </c>
      <c r="M82" s="32" t="s">
        <v>154</v>
      </c>
      <c r="N82" s="32" t="s">
        <v>154</v>
      </c>
      <c r="O82" s="32" t="s">
        <v>154</v>
      </c>
      <c r="P82" s="32" t="s">
        <v>154</v>
      </c>
      <c r="Q82" s="32" t="s">
        <v>733</v>
      </c>
      <c r="R82" s="39" t="s">
        <v>154</v>
      </c>
      <c r="S82" s="39">
        <v>3.2686560000000003E-2</v>
      </c>
    </row>
    <row r="83" spans="1:19" ht="63" x14ac:dyDescent="0.25">
      <c r="A83" s="32">
        <v>62</v>
      </c>
      <c r="B83" s="208" t="s">
        <v>854</v>
      </c>
      <c r="C83" s="32" t="s">
        <v>154</v>
      </c>
      <c r="D83" s="32" t="s">
        <v>727</v>
      </c>
      <c r="E83" s="208" t="s">
        <v>855</v>
      </c>
      <c r="F83" s="32" t="s">
        <v>729</v>
      </c>
      <c r="G83" s="32" t="s">
        <v>730</v>
      </c>
      <c r="H83" s="209">
        <v>15</v>
      </c>
      <c r="I83" s="209">
        <v>0</v>
      </c>
      <c r="J83" s="209">
        <v>15</v>
      </c>
      <c r="K83" s="32" t="s">
        <v>731</v>
      </c>
      <c r="L83" s="32" t="s">
        <v>732</v>
      </c>
      <c r="M83" s="32" t="s">
        <v>154</v>
      </c>
      <c r="N83" s="32" t="s">
        <v>154</v>
      </c>
      <c r="O83" s="32" t="s">
        <v>154</v>
      </c>
      <c r="P83" s="32" t="s">
        <v>154</v>
      </c>
      <c r="Q83" s="32" t="s">
        <v>733</v>
      </c>
      <c r="R83" s="39" t="s">
        <v>154</v>
      </c>
      <c r="S83" s="39">
        <v>3.2686560000000003E-2</v>
      </c>
    </row>
    <row r="84" spans="1:19" ht="47.25" x14ac:dyDescent="0.25">
      <c r="A84" s="32">
        <v>63</v>
      </c>
      <c r="B84" s="208" t="s">
        <v>856</v>
      </c>
      <c r="C84" s="32" t="s">
        <v>154</v>
      </c>
      <c r="D84" s="32" t="s">
        <v>727</v>
      </c>
      <c r="E84" s="208" t="s">
        <v>857</v>
      </c>
      <c r="F84" s="32" t="s">
        <v>729</v>
      </c>
      <c r="G84" s="32" t="s">
        <v>730</v>
      </c>
      <c r="H84" s="209">
        <v>15</v>
      </c>
      <c r="I84" s="209">
        <v>0</v>
      </c>
      <c r="J84" s="209">
        <v>15</v>
      </c>
      <c r="K84" s="32" t="s">
        <v>731</v>
      </c>
      <c r="L84" s="32" t="s">
        <v>732</v>
      </c>
      <c r="M84" s="32" t="s">
        <v>154</v>
      </c>
      <c r="N84" s="32" t="s">
        <v>154</v>
      </c>
      <c r="O84" s="32" t="s">
        <v>154</v>
      </c>
      <c r="P84" s="32" t="s">
        <v>154</v>
      </c>
      <c r="Q84" s="32" t="s">
        <v>733</v>
      </c>
      <c r="R84" s="39" t="s">
        <v>154</v>
      </c>
      <c r="S84" s="39">
        <v>3.2686560000000003E-2</v>
      </c>
    </row>
    <row r="85" spans="1:19" ht="47.25" x14ac:dyDescent="0.25">
      <c r="A85" s="32">
        <v>64</v>
      </c>
      <c r="B85" s="208" t="s">
        <v>858</v>
      </c>
      <c r="C85" s="32" t="s">
        <v>154</v>
      </c>
      <c r="D85" s="32" t="s">
        <v>727</v>
      </c>
      <c r="E85" s="208" t="s">
        <v>859</v>
      </c>
      <c r="F85" s="32" t="s">
        <v>729</v>
      </c>
      <c r="G85" s="32" t="s">
        <v>730</v>
      </c>
      <c r="H85" s="209">
        <v>15</v>
      </c>
      <c r="I85" s="209">
        <v>0</v>
      </c>
      <c r="J85" s="209">
        <v>15</v>
      </c>
      <c r="K85" s="32" t="s">
        <v>731</v>
      </c>
      <c r="L85" s="32" t="s">
        <v>732</v>
      </c>
      <c r="M85" s="32" t="s">
        <v>154</v>
      </c>
      <c r="N85" s="32" t="s">
        <v>154</v>
      </c>
      <c r="O85" s="32" t="s">
        <v>154</v>
      </c>
      <c r="P85" s="32" t="s">
        <v>154</v>
      </c>
      <c r="Q85" s="32" t="s">
        <v>733</v>
      </c>
      <c r="R85" s="39" t="s">
        <v>154</v>
      </c>
      <c r="S85" s="39">
        <v>3.2686560000000003E-2</v>
      </c>
    </row>
    <row r="86" spans="1:19" ht="47.25" x14ac:dyDescent="0.25">
      <c r="A86" s="32">
        <v>65</v>
      </c>
      <c r="B86" s="208" t="s">
        <v>860</v>
      </c>
      <c r="C86" s="32" t="s">
        <v>154</v>
      </c>
      <c r="D86" s="32" t="s">
        <v>727</v>
      </c>
      <c r="E86" s="208" t="s">
        <v>755</v>
      </c>
      <c r="F86" s="32" t="s">
        <v>729</v>
      </c>
      <c r="G86" s="32" t="s">
        <v>730</v>
      </c>
      <c r="H86" s="209">
        <v>15</v>
      </c>
      <c r="I86" s="209">
        <v>0</v>
      </c>
      <c r="J86" s="209">
        <v>15</v>
      </c>
      <c r="K86" s="32" t="s">
        <v>731</v>
      </c>
      <c r="L86" s="32" t="s">
        <v>732</v>
      </c>
      <c r="M86" s="32" t="s">
        <v>154</v>
      </c>
      <c r="N86" s="32" t="s">
        <v>154</v>
      </c>
      <c r="O86" s="32" t="s">
        <v>154</v>
      </c>
      <c r="P86" s="32" t="s">
        <v>154</v>
      </c>
      <c r="Q86" s="32" t="s">
        <v>733</v>
      </c>
      <c r="R86" s="39" t="s">
        <v>154</v>
      </c>
      <c r="S86" s="39">
        <v>3.2686560000000003E-2</v>
      </c>
    </row>
    <row r="87" spans="1:19" ht="47.25" x14ac:dyDescent="0.25">
      <c r="A87" s="32">
        <v>66</v>
      </c>
      <c r="B87" s="208" t="s">
        <v>861</v>
      </c>
      <c r="C87" s="32" t="s">
        <v>154</v>
      </c>
      <c r="D87" s="32" t="s">
        <v>727</v>
      </c>
      <c r="E87" s="208" t="s">
        <v>862</v>
      </c>
      <c r="F87" s="32" t="s">
        <v>729</v>
      </c>
      <c r="G87" s="32" t="s">
        <v>730</v>
      </c>
      <c r="H87" s="209">
        <v>15</v>
      </c>
      <c r="I87" s="209">
        <v>0</v>
      </c>
      <c r="J87" s="209">
        <v>15</v>
      </c>
      <c r="K87" s="32" t="s">
        <v>731</v>
      </c>
      <c r="L87" s="32" t="s">
        <v>732</v>
      </c>
      <c r="M87" s="32" t="s">
        <v>154</v>
      </c>
      <c r="N87" s="32" t="s">
        <v>154</v>
      </c>
      <c r="O87" s="32" t="s">
        <v>154</v>
      </c>
      <c r="P87" s="32" t="s">
        <v>154</v>
      </c>
      <c r="Q87" s="32" t="s">
        <v>733</v>
      </c>
      <c r="R87" s="39" t="s">
        <v>154</v>
      </c>
      <c r="S87" s="39">
        <v>3.2686560000000003E-2</v>
      </c>
    </row>
    <row r="88" spans="1:19" ht="47.25" x14ac:dyDescent="0.25">
      <c r="A88" s="32">
        <v>67</v>
      </c>
      <c r="B88" s="208" t="s">
        <v>863</v>
      </c>
      <c r="C88" s="32" t="s">
        <v>154</v>
      </c>
      <c r="D88" s="32" t="s">
        <v>727</v>
      </c>
      <c r="E88" s="208" t="s">
        <v>864</v>
      </c>
      <c r="F88" s="32" t="s">
        <v>729</v>
      </c>
      <c r="G88" s="32" t="s">
        <v>730</v>
      </c>
      <c r="H88" s="209">
        <v>15</v>
      </c>
      <c r="I88" s="209">
        <v>0</v>
      </c>
      <c r="J88" s="209">
        <v>15</v>
      </c>
      <c r="K88" s="32" t="s">
        <v>731</v>
      </c>
      <c r="L88" s="32" t="s">
        <v>732</v>
      </c>
      <c r="M88" s="32" t="s">
        <v>154</v>
      </c>
      <c r="N88" s="32" t="s">
        <v>154</v>
      </c>
      <c r="O88" s="32" t="s">
        <v>154</v>
      </c>
      <c r="P88" s="32" t="s">
        <v>154</v>
      </c>
      <c r="Q88" s="32" t="s">
        <v>733</v>
      </c>
      <c r="R88" s="39" t="s">
        <v>154</v>
      </c>
      <c r="S88" s="39">
        <v>3.2686560000000003E-2</v>
      </c>
    </row>
    <row r="89" spans="1:19" ht="47.25" x14ac:dyDescent="0.25">
      <c r="A89" s="32">
        <v>68</v>
      </c>
      <c r="B89" s="208" t="s">
        <v>865</v>
      </c>
      <c r="C89" s="32" t="s">
        <v>154</v>
      </c>
      <c r="D89" s="32" t="s">
        <v>727</v>
      </c>
      <c r="E89" s="208" t="s">
        <v>866</v>
      </c>
      <c r="F89" s="32" t="s">
        <v>729</v>
      </c>
      <c r="G89" s="32" t="s">
        <v>730</v>
      </c>
      <c r="H89" s="209">
        <v>15</v>
      </c>
      <c r="I89" s="209">
        <v>0</v>
      </c>
      <c r="J89" s="209">
        <v>15</v>
      </c>
      <c r="K89" s="32" t="s">
        <v>731</v>
      </c>
      <c r="L89" s="32" t="s">
        <v>732</v>
      </c>
      <c r="M89" s="32" t="s">
        <v>154</v>
      </c>
      <c r="N89" s="32" t="s">
        <v>154</v>
      </c>
      <c r="O89" s="32" t="s">
        <v>154</v>
      </c>
      <c r="P89" s="32" t="s">
        <v>154</v>
      </c>
      <c r="Q89" s="32" t="s">
        <v>733</v>
      </c>
      <c r="R89" s="39" t="s">
        <v>154</v>
      </c>
      <c r="S89" s="39">
        <v>3.2686560000000003E-2</v>
      </c>
    </row>
    <row r="90" spans="1:19" ht="63" x14ac:dyDescent="0.25">
      <c r="A90" s="32">
        <v>69</v>
      </c>
      <c r="B90" s="208" t="s">
        <v>867</v>
      </c>
      <c r="C90" s="32" t="s">
        <v>154</v>
      </c>
      <c r="D90" s="32" t="s">
        <v>727</v>
      </c>
      <c r="E90" s="208" t="s">
        <v>868</v>
      </c>
      <c r="F90" s="32" t="s">
        <v>729</v>
      </c>
      <c r="G90" s="32" t="s">
        <v>730</v>
      </c>
      <c r="H90" s="209">
        <v>15</v>
      </c>
      <c r="I90" s="209">
        <v>0</v>
      </c>
      <c r="J90" s="209">
        <v>15</v>
      </c>
      <c r="K90" s="32" t="s">
        <v>731</v>
      </c>
      <c r="L90" s="32" t="s">
        <v>732</v>
      </c>
      <c r="M90" s="32" t="s">
        <v>154</v>
      </c>
      <c r="N90" s="32" t="s">
        <v>154</v>
      </c>
      <c r="O90" s="32" t="s">
        <v>154</v>
      </c>
      <c r="P90" s="32" t="s">
        <v>154</v>
      </c>
      <c r="Q90" s="32" t="s">
        <v>733</v>
      </c>
      <c r="R90" s="39" t="s">
        <v>154</v>
      </c>
      <c r="S90" s="39">
        <v>3.2686560000000003E-2</v>
      </c>
    </row>
    <row r="91" spans="1:19" ht="47.25" x14ac:dyDescent="0.25">
      <c r="A91" s="32">
        <v>70</v>
      </c>
      <c r="B91" s="208" t="s">
        <v>869</v>
      </c>
      <c r="C91" s="32" t="s">
        <v>154</v>
      </c>
      <c r="D91" s="32" t="s">
        <v>727</v>
      </c>
      <c r="E91" s="208" t="s">
        <v>870</v>
      </c>
      <c r="F91" s="32" t="s">
        <v>729</v>
      </c>
      <c r="G91" s="32" t="s">
        <v>730</v>
      </c>
      <c r="H91" s="209">
        <v>15</v>
      </c>
      <c r="I91" s="209">
        <v>0</v>
      </c>
      <c r="J91" s="209">
        <v>15</v>
      </c>
      <c r="K91" s="32" t="s">
        <v>731</v>
      </c>
      <c r="L91" s="32" t="s">
        <v>732</v>
      </c>
      <c r="M91" s="32" t="s">
        <v>154</v>
      </c>
      <c r="N91" s="32" t="s">
        <v>154</v>
      </c>
      <c r="O91" s="32" t="s">
        <v>154</v>
      </c>
      <c r="P91" s="32" t="s">
        <v>154</v>
      </c>
      <c r="Q91" s="32" t="s">
        <v>733</v>
      </c>
      <c r="R91" s="39" t="s">
        <v>154</v>
      </c>
      <c r="S91" s="39">
        <v>3.2686560000000003E-2</v>
      </c>
    </row>
    <row r="92" spans="1:19" ht="63" x14ac:dyDescent="0.25">
      <c r="A92" s="32">
        <v>71</v>
      </c>
      <c r="B92" s="208" t="s">
        <v>871</v>
      </c>
      <c r="C92" s="32" t="s">
        <v>154</v>
      </c>
      <c r="D92" s="32" t="s">
        <v>727</v>
      </c>
      <c r="E92" s="208" t="s">
        <v>872</v>
      </c>
      <c r="F92" s="32" t="s">
        <v>729</v>
      </c>
      <c r="G92" s="32" t="s">
        <v>730</v>
      </c>
      <c r="H92" s="209">
        <v>15</v>
      </c>
      <c r="I92" s="209">
        <v>0</v>
      </c>
      <c r="J92" s="209">
        <v>15</v>
      </c>
      <c r="K92" s="32" t="s">
        <v>731</v>
      </c>
      <c r="L92" s="32" t="s">
        <v>732</v>
      </c>
      <c r="M92" s="32" t="s">
        <v>154</v>
      </c>
      <c r="N92" s="32" t="s">
        <v>154</v>
      </c>
      <c r="O92" s="32" t="s">
        <v>154</v>
      </c>
      <c r="P92" s="32" t="s">
        <v>154</v>
      </c>
      <c r="Q92" s="32" t="s">
        <v>733</v>
      </c>
      <c r="R92" s="39" t="s">
        <v>154</v>
      </c>
      <c r="S92" s="39">
        <v>1.8845819999999999E-2</v>
      </c>
    </row>
    <row r="93" spans="1:19" ht="63" x14ac:dyDescent="0.25">
      <c r="A93" s="32">
        <v>72</v>
      </c>
      <c r="B93" s="208" t="s">
        <v>873</v>
      </c>
      <c r="C93" s="32" t="s">
        <v>154</v>
      </c>
      <c r="D93" s="32" t="s">
        <v>727</v>
      </c>
      <c r="E93" s="208" t="s">
        <v>874</v>
      </c>
      <c r="F93" s="32" t="s">
        <v>729</v>
      </c>
      <c r="G93" s="32" t="s">
        <v>730</v>
      </c>
      <c r="H93" s="209">
        <v>15</v>
      </c>
      <c r="I93" s="209">
        <v>0</v>
      </c>
      <c r="J93" s="209">
        <v>15</v>
      </c>
      <c r="K93" s="32" t="s">
        <v>731</v>
      </c>
      <c r="L93" s="32" t="s">
        <v>732</v>
      </c>
      <c r="M93" s="32" t="s">
        <v>154</v>
      </c>
      <c r="N93" s="32" t="s">
        <v>154</v>
      </c>
      <c r="O93" s="32" t="s">
        <v>154</v>
      </c>
      <c r="P93" s="32" t="s">
        <v>154</v>
      </c>
      <c r="Q93" s="32" t="s">
        <v>733</v>
      </c>
      <c r="R93" s="39" t="s">
        <v>154</v>
      </c>
      <c r="S93" s="39">
        <v>1.8845819999999999E-2</v>
      </c>
    </row>
    <row r="94" spans="1:19" ht="63" x14ac:dyDescent="0.25">
      <c r="A94" s="32">
        <v>73</v>
      </c>
      <c r="B94" s="208" t="s">
        <v>875</v>
      </c>
      <c r="C94" s="32" t="s">
        <v>154</v>
      </c>
      <c r="D94" s="32" t="s">
        <v>727</v>
      </c>
      <c r="E94" s="208" t="s">
        <v>876</v>
      </c>
      <c r="F94" s="32" t="s">
        <v>729</v>
      </c>
      <c r="G94" s="32" t="s">
        <v>730</v>
      </c>
      <c r="H94" s="209">
        <v>15</v>
      </c>
      <c r="I94" s="209">
        <v>0</v>
      </c>
      <c r="J94" s="209">
        <v>15</v>
      </c>
      <c r="K94" s="32" t="s">
        <v>731</v>
      </c>
      <c r="L94" s="32" t="s">
        <v>732</v>
      </c>
      <c r="M94" s="32" t="s">
        <v>154</v>
      </c>
      <c r="N94" s="32" t="s">
        <v>154</v>
      </c>
      <c r="O94" s="32" t="s">
        <v>154</v>
      </c>
      <c r="P94" s="32" t="s">
        <v>154</v>
      </c>
      <c r="Q94" s="32" t="s">
        <v>733</v>
      </c>
      <c r="R94" s="39" t="s">
        <v>154</v>
      </c>
      <c r="S94" s="39">
        <v>3.2686560000000003E-2</v>
      </c>
    </row>
    <row r="95" spans="1:19" ht="47.25" x14ac:dyDescent="0.25">
      <c r="A95" s="32">
        <v>74</v>
      </c>
      <c r="B95" s="208" t="s">
        <v>877</v>
      </c>
      <c r="C95" s="32" t="s">
        <v>154</v>
      </c>
      <c r="D95" s="32" t="s">
        <v>727</v>
      </c>
      <c r="E95" s="208" t="s">
        <v>878</v>
      </c>
      <c r="F95" s="32" t="s">
        <v>729</v>
      </c>
      <c r="G95" s="32" t="s">
        <v>730</v>
      </c>
      <c r="H95" s="209">
        <v>15</v>
      </c>
      <c r="I95" s="209">
        <v>0</v>
      </c>
      <c r="J95" s="209">
        <v>15</v>
      </c>
      <c r="K95" s="32" t="s">
        <v>731</v>
      </c>
      <c r="L95" s="32" t="s">
        <v>732</v>
      </c>
      <c r="M95" s="32" t="s">
        <v>154</v>
      </c>
      <c r="N95" s="32" t="s">
        <v>154</v>
      </c>
      <c r="O95" s="32" t="s">
        <v>154</v>
      </c>
      <c r="P95" s="32" t="s">
        <v>154</v>
      </c>
      <c r="Q95" s="32" t="s">
        <v>733</v>
      </c>
      <c r="R95" s="39" t="s">
        <v>154</v>
      </c>
      <c r="S95" s="39">
        <v>1.8845819999999999E-2</v>
      </c>
    </row>
    <row r="96" spans="1:19" ht="47.25" x14ac:dyDescent="0.25">
      <c r="A96" s="32">
        <v>75</v>
      </c>
      <c r="B96" s="208" t="s">
        <v>879</v>
      </c>
      <c r="C96" s="32" t="s">
        <v>154</v>
      </c>
      <c r="D96" s="32" t="s">
        <v>727</v>
      </c>
      <c r="E96" s="208" t="s">
        <v>880</v>
      </c>
      <c r="F96" s="32" t="s">
        <v>729</v>
      </c>
      <c r="G96" s="32" t="s">
        <v>730</v>
      </c>
      <c r="H96" s="209">
        <v>15</v>
      </c>
      <c r="I96" s="209">
        <v>0</v>
      </c>
      <c r="J96" s="209">
        <v>15</v>
      </c>
      <c r="K96" s="32" t="s">
        <v>731</v>
      </c>
      <c r="L96" s="32" t="s">
        <v>732</v>
      </c>
      <c r="M96" s="32" t="s">
        <v>154</v>
      </c>
      <c r="N96" s="32" t="s">
        <v>154</v>
      </c>
      <c r="O96" s="32" t="s">
        <v>154</v>
      </c>
      <c r="P96" s="32" t="s">
        <v>154</v>
      </c>
      <c r="Q96" s="32" t="s">
        <v>733</v>
      </c>
      <c r="R96" s="39" t="s">
        <v>154</v>
      </c>
      <c r="S96" s="39">
        <v>1.8845819999999999E-2</v>
      </c>
    </row>
    <row r="97" spans="1:19" ht="47.25" x14ac:dyDescent="0.25">
      <c r="A97" s="32">
        <v>76</v>
      </c>
      <c r="B97" s="208" t="s">
        <v>881</v>
      </c>
      <c r="C97" s="32" t="s">
        <v>154</v>
      </c>
      <c r="D97" s="32" t="s">
        <v>727</v>
      </c>
      <c r="E97" s="208" t="s">
        <v>882</v>
      </c>
      <c r="F97" s="32" t="s">
        <v>729</v>
      </c>
      <c r="G97" s="32" t="s">
        <v>730</v>
      </c>
      <c r="H97" s="209">
        <v>15</v>
      </c>
      <c r="I97" s="209">
        <v>0</v>
      </c>
      <c r="J97" s="209">
        <v>15</v>
      </c>
      <c r="K97" s="32" t="s">
        <v>731</v>
      </c>
      <c r="L97" s="32" t="s">
        <v>732</v>
      </c>
      <c r="M97" s="32" t="s">
        <v>154</v>
      </c>
      <c r="N97" s="32" t="s">
        <v>154</v>
      </c>
      <c r="O97" s="32" t="s">
        <v>154</v>
      </c>
      <c r="P97" s="32" t="s">
        <v>154</v>
      </c>
      <c r="Q97" s="32" t="s">
        <v>733</v>
      </c>
      <c r="R97" s="39" t="s">
        <v>154</v>
      </c>
      <c r="S97" s="39">
        <v>1.8845819999999999E-2</v>
      </c>
    </row>
    <row r="98" spans="1:19" ht="63" x14ac:dyDescent="0.25">
      <c r="A98" s="32">
        <v>77</v>
      </c>
      <c r="B98" s="208" t="s">
        <v>883</v>
      </c>
      <c r="C98" s="32" t="s">
        <v>154</v>
      </c>
      <c r="D98" s="32" t="s">
        <v>727</v>
      </c>
      <c r="E98" s="208" t="s">
        <v>884</v>
      </c>
      <c r="F98" s="32" t="s">
        <v>729</v>
      </c>
      <c r="G98" s="32" t="s">
        <v>730</v>
      </c>
      <c r="H98" s="209">
        <v>15</v>
      </c>
      <c r="I98" s="209">
        <v>0</v>
      </c>
      <c r="J98" s="209">
        <v>15</v>
      </c>
      <c r="K98" s="32" t="s">
        <v>731</v>
      </c>
      <c r="L98" s="32" t="s">
        <v>732</v>
      </c>
      <c r="M98" s="32" t="s">
        <v>154</v>
      </c>
      <c r="N98" s="32" t="s">
        <v>154</v>
      </c>
      <c r="O98" s="32" t="s">
        <v>154</v>
      </c>
      <c r="P98" s="32" t="s">
        <v>154</v>
      </c>
      <c r="Q98" s="32" t="s">
        <v>733</v>
      </c>
      <c r="R98" s="39" t="s">
        <v>154</v>
      </c>
      <c r="S98" s="39">
        <v>2.7878939999999998E-2</v>
      </c>
    </row>
    <row r="99" spans="1:19" ht="31.5" x14ac:dyDescent="0.25">
      <c r="A99" s="32">
        <v>78</v>
      </c>
      <c r="B99" s="208" t="s">
        <v>885</v>
      </c>
      <c r="C99" s="32" t="s">
        <v>154</v>
      </c>
      <c r="D99" s="32" t="s">
        <v>727</v>
      </c>
      <c r="E99" s="208" t="s">
        <v>886</v>
      </c>
      <c r="F99" s="32" t="s">
        <v>729</v>
      </c>
      <c r="G99" s="32" t="s">
        <v>730</v>
      </c>
      <c r="H99" s="209">
        <v>3</v>
      </c>
      <c r="I99" s="209">
        <v>0</v>
      </c>
      <c r="J99" s="209">
        <v>3</v>
      </c>
      <c r="K99" s="32" t="s">
        <v>887</v>
      </c>
      <c r="L99" s="32" t="s">
        <v>732</v>
      </c>
      <c r="M99" s="32" t="s">
        <v>154</v>
      </c>
      <c r="N99" s="32" t="s">
        <v>154</v>
      </c>
      <c r="O99" s="32" t="s">
        <v>154</v>
      </c>
      <c r="P99" s="32" t="s">
        <v>154</v>
      </c>
      <c r="Q99" s="32" t="s">
        <v>733</v>
      </c>
      <c r="R99" s="39" t="s">
        <v>154</v>
      </c>
      <c r="S99" s="39">
        <v>3.3592700000000001E-3</v>
      </c>
    </row>
    <row r="100" spans="1:19" ht="47.25" x14ac:dyDescent="0.25">
      <c r="A100" s="32">
        <v>79</v>
      </c>
      <c r="B100" s="208" t="s">
        <v>888</v>
      </c>
      <c r="C100" s="32" t="s">
        <v>154</v>
      </c>
      <c r="D100" s="32" t="s">
        <v>727</v>
      </c>
      <c r="E100" s="208" t="s">
        <v>889</v>
      </c>
      <c r="F100" s="32" t="s">
        <v>729</v>
      </c>
      <c r="G100" s="32" t="s">
        <v>730</v>
      </c>
      <c r="H100" s="209">
        <v>15</v>
      </c>
      <c r="I100" s="209">
        <v>0</v>
      </c>
      <c r="J100" s="209">
        <v>15</v>
      </c>
      <c r="K100" s="32" t="s">
        <v>731</v>
      </c>
      <c r="L100" s="32" t="s">
        <v>732</v>
      </c>
      <c r="M100" s="32" t="s">
        <v>154</v>
      </c>
      <c r="N100" s="32" t="s">
        <v>154</v>
      </c>
      <c r="O100" s="32" t="s">
        <v>154</v>
      </c>
      <c r="P100" s="32" t="s">
        <v>154</v>
      </c>
      <c r="Q100" s="32" t="s">
        <v>733</v>
      </c>
      <c r="R100" s="39" t="s">
        <v>154</v>
      </c>
      <c r="S100" s="39">
        <v>2.7878939999999998E-2</v>
      </c>
    </row>
    <row r="101" spans="1:19" ht="47.25" x14ac:dyDescent="0.25">
      <c r="A101" s="32">
        <v>80</v>
      </c>
      <c r="B101" s="208" t="s">
        <v>890</v>
      </c>
      <c r="C101" s="32" t="s">
        <v>154</v>
      </c>
      <c r="D101" s="32" t="s">
        <v>727</v>
      </c>
      <c r="E101" s="208" t="s">
        <v>891</v>
      </c>
      <c r="F101" s="32" t="s">
        <v>729</v>
      </c>
      <c r="G101" s="32" t="s">
        <v>730</v>
      </c>
      <c r="H101" s="209">
        <v>15</v>
      </c>
      <c r="I101" s="209">
        <v>0</v>
      </c>
      <c r="J101" s="209">
        <v>15</v>
      </c>
      <c r="K101" s="32" t="s">
        <v>731</v>
      </c>
      <c r="L101" s="32" t="s">
        <v>732</v>
      </c>
      <c r="M101" s="32" t="s">
        <v>154</v>
      </c>
      <c r="N101" s="32" t="s">
        <v>154</v>
      </c>
      <c r="O101" s="32" t="s">
        <v>154</v>
      </c>
      <c r="P101" s="32" t="s">
        <v>154</v>
      </c>
      <c r="Q101" s="32" t="s">
        <v>733</v>
      </c>
      <c r="R101" s="39" t="s">
        <v>154</v>
      </c>
      <c r="S101" s="39">
        <v>2.7878939999999998E-2</v>
      </c>
    </row>
    <row r="102" spans="1:19" ht="47.25" x14ac:dyDescent="0.25">
      <c r="A102" s="32">
        <v>81</v>
      </c>
      <c r="B102" s="208" t="s">
        <v>892</v>
      </c>
      <c r="C102" s="32" t="s">
        <v>154</v>
      </c>
      <c r="D102" s="32" t="s">
        <v>727</v>
      </c>
      <c r="E102" s="208" t="s">
        <v>893</v>
      </c>
      <c r="F102" s="32" t="s">
        <v>729</v>
      </c>
      <c r="G102" s="32" t="s">
        <v>730</v>
      </c>
      <c r="H102" s="209">
        <v>15</v>
      </c>
      <c r="I102" s="209">
        <v>0</v>
      </c>
      <c r="J102" s="209">
        <v>15</v>
      </c>
      <c r="K102" s="32" t="s">
        <v>731</v>
      </c>
      <c r="L102" s="32" t="s">
        <v>732</v>
      </c>
      <c r="M102" s="32" t="s">
        <v>154</v>
      </c>
      <c r="N102" s="32" t="s">
        <v>154</v>
      </c>
      <c r="O102" s="32" t="s">
        <v>154</v>
      </c>
      <c r="P102" s="32" t="s">
        <v>154</v>
      </c>
      <c r="Q102" s="32" t="s">
        <v>733</v>
      </c>
      <c r="R102" s="39" t="s">
        <v>154</v>
      </c>
      <c r="S102" s="39">
        <v>2.7878939999999998E-2</v>
      </c>
    </row>
    <row r="103" spans="1:19" ht="47.25" x14ac:dyDescent="0.25">
      <c r="A103" s="32">
        <v>82</v>
      </c>
      <c r="B103" s="208" t="s">
        <v>894</v>
      </c>
      <c r="C103" s="32" t="s">
        <v>154</v>
      </c>
      <c r="D103" s="32" t="s">
        <v>727</v>
      </c>
      <c r="E103" s="208" t="s">
        <v>753</v>
      </c>
      <c r="F103" s="32" t="s">
        <v>729</v>
      </c>
      <c r="G103" s="32" t="s">
        <v>730</v>
      </c>
      <c r="H103" s="209">
        <v>15</v>
      </c>
      <c r="I103" s="209">
        <v>0</v>
      </c>
      <c r="J103" s="209">
        <v>15</v>
      </c>
      <c r="K103" s="32" t="s">
        <v>731</v>
      </c>
      <c r="L103" s="32" t="s">
        <v>732</v>
      </c>
      <c r="M103" s="32" t="s">
        <v>154</v>
      </c>
      <c r="N103" s="32" t="s">
        <v>154</v>
      </c>
      <c r="O103" s="32" t="s">
        <v>154</v>
      </c>
      <c r="P103" s="32" t="s">
        <v>154</v>
      </c>
      <c r="Q103" s="32" t="s">
        <v>733</v>
      </c>
      <c r="R103" s="39" t="s">
        <v>154</v>
      </c>
      <c r="S103" s="39">
        <v>2.7878939999999998E-2</v>
      </c>
    </row>
    <row r="104" spans="1:19" ht="47.25" x14ac:dyDescent="0.25">
      <c r="A104" s="32">
        <v>83</v>
      </c>
      <c r="B104" s="208" t="s">
        <v>895</v>
      </c>
      <c r="C104" s="32" t="s">
        <v>154</v>
      </c>
      <c r="D104" s="32" t="s">
        <v>727</v>
      </c>
      <c r="E104" s="208" t="s">
        <v>896</v>
      </c>
      <c r="F104" s="32" t="s">
        <v>729</v>
      </c>
      <c r="G104" s="32" t="s">
        <v>730</v>
      </c>
      <c r="H104" s="209">
        <v>15</v>
      </c>
      <c r="I104" s="209">
        <v>0</v>
      </c>
      <c r="J104" s="209">
        <v>15</v>
      </c>
      <c r="K104" s="32" t="s">
        <v>731</v>
      </c>
      <c r="L104" s="32" t="s">
        <v>732</v>
      </c>
      <c r="M104" s="32" t="s">
        <v>154</v>
      </c>
      <c r="N104" s="32" t="s">
        <v>154</v>
      </c>
      <c r="O104" s="32" t="s">
        <v>154</v>
      </c>
      <c r="P104" s="32" t="s">
        <v>154</v>
      </c>
      <c r="Q104" s="32" t="s">
        <v>733</v>
      </c>
      <c r="R104" s="39" t="s">
        <v>154</v>
      </c>
      <c r="S104" s="39">
        <v>2.7878939999999998E-2</v>
      </c>
    </row>
    <row r="105" spans="1:19" ht="47.25" x14ac:dyDescent="0.25">
      <c r="A105" s="32">
        <v>84</v>
      </c>
      <c r="B105" s="208" t="s">
        <v>897</v>
      </c>
      <c r="C105" s="32" t="s">
        <v>154</v>
      </c>
      <c r="D105" s="32" t="s">
        <v>727</v>
      </c>
      <c r="E105" s="208" t="s">
        <v>898</v>
      </c>
      <c r="F105" s="32" t="s">
        <v>729</v>
      </c>
      <c r="G105" s="32" t="s">
        <v>730</v>
      </c>
      <c r="H105" s="209">
        <v>15</v>
      </c>
      <c r="I105" s="209">
        <v>0</v>
      </c>
      <c r="J105" s="209">
        <v>15</v>
      </c>
      <c r="K105" s="32" t="s">
        <v>731</v>
      </c>
      <c r="L105" s="32" t="s">
        <v>732</v>
      </c>
      <c r="M105" s="32" t="s">
        <v>154</v>
      </c>
      <c r="N105" s="32" t="s">
        <v>154</v>
      </c>
      <c r="O105" s="32" t="s">
        <v>154</v>
      </c>
      <c r="P105" s="32" t="s">
        <v>154</v>
      </c>
      <c r="Q105" s="32" t="s">
        <v>733</v>
      </c>
      <c r="R105" s="39" t="s">
        <v>154</v>
      </c>
      <c r="S105" s="39">
        <v>2.7878939999999998E-2</v>
      </c>
    </row>
    <row r="106" spans="1:19" ht="47.25" x14ac:dyDescent="0.25">
      <c r="A106" s="32">
        <v>85</v>
      </c>
      <c r="B106" s="208" t="s">
        <v>899</v>
      </c>
      <c r="C106" s="32" t="s">
        <v>154</v>
      </c>
      <c r="D106" s="32" t="s">
        <v>727</v>
      </c>
      <c r="E106" s="208" t="s">
        <v>900</v>
      </c>
      <c r="F106" s="32" t="s">
        <v>729</v>
      </c>
      <c r="G106" s="32" t="s">
        <v>730</v>
      </c>
      <c r="H106" s="209">
        <v>15</v>
      </c>
      <c r="I106" s="209">
        <v>0</v>
      </c>
      <c r="J106" s="209">
        <v>15</v>
      </c>
      <c r="K106" s="32" t="s">
        <v>731</v>
      </c>
      <c r="L106" s="32" t="s">
        <v>732</v>
      </c>
      <c r="M106" s="32" t="s">
        <v>154</v>
      </c>
      <c r="N106" s="32" t="s">
        <v>154</v>
      </c>
      <c r="O106" s="32" t="s">
        <v>154</v>
      </c>
      <c r="P106" s="32" t="s">
        <v>154</v>
      </c>
      <c r="Q106" s="32" t="s">
        <v>733</v>
      </c>
      <c r="R106" s="39" t="s">
        <v>154</v>
      </c>
      <c r="S106" s="39">
        <v>2.7878939999999998E-2</v>
      </c>
    </row>
    <row r="107" spans="1:19" ht="47.25" x14ac:dyDescent="0.25">
      <c r="A107" s="32">
        <v>86</v>
      </c>
      <c r="B107" s="208" t="s">
        <v>901</v>
      </c>
      <c r="C107" s="32" t="s">
        <v>154</v>
      </c>
      <c r="D107" s="32" t="s">
        <v>727</v>
      </c>
      <c r="E107" s="208" t="s">
        <v>902</v>
      </c>
      <c r="F107" s="32" t="s">
        <v>729</v>
      </c>
      <c r="G107" s="32" t="s">
        <v>730</v>
      </c>
      <c r="H107" s="209">
        <v>15</v>
      </c>
      <c r="I107" s="209">
        <v>0</v>
      </c>
      <c r="J107" s="209">
        <v>15</v>
      </c>
      <c r="K107" s="32" t="s">
        <v>731</v>
      </c>
      <c r="L107" s="32" t="s">
        <v>732</v>
      </c>
      <c r="M107" s="32" t="s">
        <v>154</v>
      </c>
      <c r="N107" s="32" t="s">
        <v>154</v>
      </c>
      <c r="O107" s="32" t="s">
        <v>154</v>
      </c>
      <c r="P107" s="32" t="s">
        <v>154</v>
      </c>
      <c r="Q107" s="32" t="s">
        <v>733</v>
      </c>
      <c r="R107" s="39" t="s">
        <v>154</v>
      </c>
      <c r="S107" s="39">
        <v>2.7878939999999998E-2</v>
      </c>
    </row>
    <row r="108" spans="1:19" ht="47.25" x14ac:dyDescent="0.25">
      <c r="A108" s="32">
        <v>87</v>
      </c>
      <c r="B108" s="208" t="s">
        <v>903</v>
      </c>
      <c r="C108" s="32" t="s">
        <v>154</v>
      </c>
      <c r="D108" s="32" t="s">
        <v>727</v>
      </c>
      <c r="E108" s="208" t="s">
        <v>904</v>
      </c>
      <c r="F108" s="32" t="s">
        <v>729</v>
      </c>
      <c r="G108" s="32" t="s">
        <v>730</v>
      </c>
      <c r="H108" s="209">
        <v>15</v>
      </c>
      <c r="I108" s="209">
        <v>0</v>
      </c>
      <c r="J108" s="209">
        <v>15</v>
      </c>
      <c r="K108" s="32" t="s">
        <v>731</v>
      </c>
      <c r="L108" s="32" t="s">
        <v>732</v>
      </c>
      <c r="M108" s="32" t="s">
        <v>154</v>
      </c>
      <c r="N108" s="32" t="s">
        <v>154</v>
      </c>
      <c r="O108" s="32" t="s">
        <v>154</v>
      </c>
      <c r="P108" s="32" t="s">
        <v>154</v>
      </c>
      <c r="Q108" s="32" t="s">
        <v>733</v>
      </c>
      <c r="R108" s="39" t="s">
        <v>154</v>
      </c>
      <c r="S108" s="39">
        <v>2.7878939999999998E-2</v>
      </c>
    </row>
    <row r="109" spans="1:19" ht="47.25" x14ac:dyDescent="0.25">
      <c r="A109" s="32">
        <v>88</v>
      </c>
      <c r="B109" s="208" t="s">
        <v>905</v>
      </c>
      <c r="C109" s="32" t="s">
        <v>154</v>
      </c>
      <c r="D109" s="32" t="s">
        <v>727</v>
      </c>
      <c r="E109" s="208" t="s">
        <v>906</v>
      </c>
      <c r="F109" s="32" t="s">
        <v>729</v>
      </c>
      <c r="G109" s="32" t="s">
        <v>730</v>
      </c>
      <c r="H109" s="209">
        <v>15</v>
      </c>
      <c r="I109" s="209">
        <v>0</v>
      </c>
      <c r="J109" s="209">
        <v>15</v>
      </c>
      <c r="K109" s="32" t="s">
        <v>731</v>
      </c>
      <c r="L109" s="32" t="s">
        <v>732</v>
      </c>
      <c r="M109" s="32" t="s">
        <v>154</v>
      </c>
      <c r="N109" s="32" t="s">
        <v>154</v>
      </c>
      <c r="O109" s="32" t="s">
        <v>154</v>
      </c>
      <c r="P109" s="32" t="s">
        <v>154</v>
      </c>
      <c r="Q109" s="32" t="s">
        <v>733</v>
      </c>
      <c r="R109" s="39" t="s">
        <v>154</v>
      </c>
      <c r="S109" s="39">
        <v>2.7878939999999998E-2</v>
      </c>
    </row>
    <row r="110" spans="1:19" ht="47.25" x14ac:dyDescent="0.25">
      <c r="A110" s="32">
        <v>89</v>
      </c>
      <c r="B110" s="208" t="s">
        <v>907</v>
      </c>
      <c r="C110" s="32" t="s">
        <v>154</v>
      </c>
      <c r="D110" s="32" t="s">
        <v>727</v>
      </c>
      <c r="E110" s="208" t="s">
        <v>908</v>
      </c>
      <c r="F110" s="32" t="s">
        <v>729</v>
      </c>
      <c r="G110" s="32" t="s">
        <v>730</v>
      </c>
      <c r="H110" s="209">
        <v>15</v>
      </c>
      <c r="I110" s="209">
        <v>0</v>
      </c>
      <c r="J110" s="209">
        <v>15</v>
      </c>
      <c r="K110" s="32" t="s">
        <v>731</v>
      </c>
      <c r="L110" s="32" t="s">
        <v>732</v>
      </c>
      <c r="M110" s="32" t="s">
        <v>154</v>
      </c>
      <c r="N110" s="32" t="s">
        <v>154</v>
      </c>
      <c r="O110" s="32" t="s">
        <v>154</v>
      </c>
      <c r="P110" s="32" t="s">
        <v>154</v>
      </c>
      <c r="Q110" s="32" t="s">
        <v>733</v>
      </c>
      <c r="R110" s="39" t="s">
        <v>154</v>
      </c>
      <c r="S110" s="39">
        <v>2.7878939999999998E-2</v>
      </c>
    </row>
    <row r="111" spans="1:19" ht="47.25" x14ac:dyDescent="0.25">
      <c r="A111" s="32">
        <v>90</v>
      </c>
      <c r="B111" s="208" t="s">
        <v>909</v>
      </c>
      <c r="C111" s="32" t="s">
        <v>154</v>
      </c>
      <c r="D111" s="32" t="s">
        <v>727</v>
      </c>
      <c r="E111" s="208" t="s">
        <v>910</v>
      </c>
      <c r="F111" s="32" t="s">
        <v>729</v>
      </c>
      <c r="G111" s="32" t="s">
        <v>730</v>
      </c>
      <c r="H111" s="209">
        <v>15</v>
      </c>
      <c r="I111" s="209">
        <v>0</v>
      </c>
      <c r="J111" s="209">
        <v>15</v>
      </c>
      <c r="K111" s="32" t="s">
        <v>731</v>
      </c>
      <c r="L111" s="32" t="s">
        <v>732</v>
      </c>
      <c r="M111" s="32" t="s">
        <v>154</v>
      </c>
      <c r="N111" s="32" t="s">
        <v>154</v>
      </c>
      <c r="O111" s="32" t="s">
        <v>154</v>
      </c>
      <c r="P111" s="32" t="s">
        <v>154</v>
      </c>
      <c r="Q111" s="32" t="s">
        <v>733</v>
      </c>
      <c r="R111" s="39" t="s">
        <v>154</v>
      </c>
      <c r="S111" s="39">
        <v>3.3569099999999998E-2</v>
      </c>
    </row>
    <row r="112" spans="1:19" ht="47.25" x14ac:dyDescent="0.25">
      <c r="A112" s="32">
        <v>91</v>
      </c>
      <c r="B112" s="208" t="s">
        <v>911</v>
      </c>
      <c r="C112" s="32" t="s">
        <v>154</v>
      </c>
      <c r="D112" s="32" t="s">
        <v>727</v>
      </c>
      <c r="E112" s="208" t="s">
        <v>912</v>
      </c>
      <c r="F112" s="32" t="s">
        <v>729</v>
      </c>
      <c r="G112" s="32" t="s">
        <v>730</v>
      </c>
      <c r="H112" s="209">
        <v>15</v>
      </c>
      <c r="I112" s="209">
        <v>0</v>
      </c>
      <c r="J112" s="209">
        <v>15</v>
      </c>
      <c r="K112" s="32" t="s">
        <v>731</v>
      </c>
      <c r="L112" s="32" t="s">
        <v>732</v>
      </c>
      <c r="M112" s="32" t="s">
        <v>154</v>
      </c>
      <c r="N112" s="32" t="s">
        <v>154</v>
      </c>
      <c r="O112" s="32" t="s">
        <v>154</v>
      </c>
      <c r="P112" s="32" t="s">
        <v>154</v>
      </c>
      <c r="Q112" s="32" t="s">
        <v>733</v>
      </c>
      <c r="R112" s="39" t="s">
        <v>154</v>
      </c>
      <c r="S112" s="39">
        <v>3.3569099999999998E-2</v>
      </c>
    </row>
    <row r="113" spans="1:19" ht="63" x14ac:dyDescent="0.25">
      <c r="A113" s="32">
        <v>92</v>
      </c>
      <c r="B113" s="208" t="s">
        <v>913</v>
      </c>
      <c r="C113" s="32" t="s">
        <v>154</v>
      </c>
      <c r="D113" s="32" t="s">
        <v>727</v>
      </c>
      <c r="E113" s="208" t="s">
        <v>914</v>
      </c>
      <c r="F113" s="32" t="s">
        <v>729</v>
      </c>
      <c r="G113" s="32" t="s">
        <v>730</v>
      </c>
      <c r="H113" s="209">
        <v>15</v>
      </c>
      <c r="I113" s="209">
        <v>0</v>
      </c>
      <c r="J113" s="209">
        <v>15</v>
      </c>
      <c r="K113" s="32" t="s">
        <v>731</v>
      </c>
      <c r="L113" s="32" t="s">
        <v>732</v>
      </c>
      <c r="M113" s="32" t="s">
        <v>154</v>
      </c>
      <c r="N113" s="32" t="s">
        <v>154</v>
      </c>
      <c r="O113" s="32" t="s">
        <v>154</v>
      </c>
      <c r="P113" s="32" t="s">
        <v>154</v>
      </c>
      <c r="Q113" s="32" t="s">
        <v>733</v>
      </c>
      <c r="R113" s="39" t="s">
        <v>154</v>
      </c>
      <c r="S113" s="39">
        <v>3.3569099999999998E-2</v>
      </c>
    </row>
    <row r="114" spans="1:19" ht="63" x14ac:dyDescent="0.25">
      <c r="A114" s="32">
        <v>93</v>
      </c>
      <c r="B114" s="208" t="s">
        <v>915</v>
      </c>
      <c r="C114" s="32" t="s">
        <v>154</v>
      </c>
      <c r="D114" s="32" t="s">
        <v>727</v>
      </c>
      <c r="E114" s="208" t="s">
        <v>916</v>
      </c>
      <c r="F114" s="32" t="s">
        <v>729</v>
      </c>
      <c r="G114" s="32" t="s">
        <v>730</v>
      </c>
      <c r="H114" s="209">
        <v>15</v>
      </c>
      <c r="I114" s="209">
        <v>0</v>
      </c>
      <c r="J114" s="209">
        <v>15</v>
      </c>
      <c r="K114" s="32" t="s">
        <v>731</v>
      </c>
      <c r="L114" s="32" t="s">
        <v>732</v>
      </c>
      <c r="M114" s="32" t="s">
        <v>154</v>
      </c>
      <c r="N114" s="32" t="s">
        <v>154</v>
      </c>
      <c r="O114" s="32" t="s">
        <v>154</v>
      </c>
      <c r="P114" s="32" t="s">
        <v>154</v>
      </c>
      <c r="Q114" s="32" t="s">
        <v>733</v>
      </c>
      <c r="R114" s="39" t="s">
        <v>154</v>
      </c>
      <c r="S114" s="39">
        <v>3.3569099999999998E-2</v>
      </c>
    </row>
    <row r="115" spans="1:19" ht="63" x14ac:dyDescent="0.25">
      <c r="A115" s="32">
        <v>94</v>
      </c>
      <c r="B115" s="208" t="s">
        <v>917</v>
      </c>
      <c r="C115" s="32" t="s">
        <v>154</v>
      </c>
      <c r="D115" s="32" t="s">
        <v>727</v>
      </c>
      <c r="E115" s="208" t="s">
        <v>918</v>
      </c>
      <c r="F115" s="32" t="s">
        <v>729</v>
      </c>
      <c r="G115" s="32" t="s">
        <v>730</v>
      </c>
      <c r="H115" s="209">
        <v>15</v>
      </c>
      <c r="I115" s="209">
        <v>0</v>
      </c>
      <c r="J115" s="209">
        <v>15</v>
      </c>
      <c r="K115" s="32" t="s">
        <v>731</v>
      </c>
      <c r="L115" s="32" t="s">
        <v>732</v>
      </c>
      <c r="M115" s="32" t="s">
        <v>154</v>
      </c>
      <c r="N115" s="32" t="s">
        <v>154</v>
      </c>
      <c r="O115" s="32" t="s">
        <v>154</v>
      </c>
      <c r="P115" s="32" t="s">
        <v>154</v>
      </c>
      <c r="Q115" s="32" t="s">
        <v>733</v>
      </c>
      <c r="R115" s="39" t="s">
        <v>154</v>
      </c>
      <c r="S115" s="39">
        <v>3.3569099999999998E-2</v>
      </c>
    </row>
    <row r="116" spans="1:19" ht="63" x14ac:dyDescent="0.25">
      <c r="A116" s="32">
        <v>95</v>
      </c>
      <c r="B116" s="208" t="s">
        <v>919</v>
      </c>
      <c r="C116" s="32" t="s">
        <v>154</v>
      </c>
      <c r="D116" s="32" t="s">
        <v>727</v>
      </c>
      <c r="E116" s="208" t="s">
        <v>920</v>
      </c>
      <c r="F116" s="32" t="s">
        <v>729</v>
      </c>
      <c r="G116" s="32" t="s">
        <v>730</v>
      </c>
      <c r="H116" s="209">
        <v>15</v>
      </c>
      <c r="I116" s="209">
        <v>0</v>
      </c>
      <c r="J116" s="209">
        <v>15</v>
      </c>
      <c r="K116" s="32" t="s">
        <v>731</v>
      </c>
      <c r="L116" s="32" t="s">
        <v>732</v>
      </c>
      <c r="M116" s="32" t="s">
        <v>154</v>
      </c>
      <c r="N116" s="32" t="s">
        <v>154</v>
      </c>
      <c r="O116" s="32" t="s">
        <v>154</v>
      </c>
      <c r="P116" s="32" t="s">
        <v>154</v>
      </c>
      <c r="Q116" s="32" t="s">
        <v>733</v>
      </c>
      <c r="R116" s="39" t="s">
        <v>154</v>
      </c>
      <c r="S116" s="39">
        <v>2.7878939999999998E-2</v>
      </c>
    </row>
    <row r="117" spans="1:19" ht="63" x14ac:dyDescent="0.25">
      <c r="A117" s="32">
        <v>96</v>
      </c>
      <c r="B117" s="208" t="s">
        <v>921</v>
      </c>
      <c r="C117" s="32" t="s">
        <v>154</v>
      </c>
      <c r="D117" s="32" t="s">
        <v>727</v>
      </c>
      <c r="E117" s="208" t="s">
        <v>922</v>
      </c>
      <c r="F117" s="32" t="s">
        <v>729</v>
      </c>
      <c r="G117" s="32" t="s">
        <v>730</v>
      </c>
      <c r="H117" s="209">
        <v>15</v>
      </c>
      <c r="I117" s="209">
        <v>0</v>
      </c>
      <c r="J117" s="209">
        <v>15</v>
      </c>
      <c r="K117" s="32" t="s">
        <v>731</v>
      </c>
      <c r="L117" s="32" t="s">
        <v>732</v>
      </c>
      <c r="M117" s="32" t="s">
        <v>154</v>
      </c>
      <c r="N117" s="32" t="s">
        <v>154</v>
      </c>
      <c r="O117" s="32" t="s">
        <v>154</v>
      </c>
      <c r="P117" s="32" t="s">
        <v>154</v>
      </c>
      <c r="Q117" s="32" t="s">
        <v>733</v>
      </c>
      <c r="R117" s="39" t="s">
        <v>154</v>
      </c>
      <c r="S117" s="39">
        <v>2.7878939999999998E-2</v>
      </c>
    </row>
    <row r="118" spans="1:19" ht="63" x14ac:dyDescent="0.25">
      <c r="A118" s="32">
        <v>97</v>
      </c>
      <c r="B118" s="208" t="s">
        <v>923</v>
      </c>
      <c r="C118" s="32" t="s">
        <v>154</v>
      </c>
      <c r="D118" s="32" t="s">
        <v>727</v>
      </c>
      <c r="E118" s="208" t="s">
        <v>924</v>
      </c>
      <c r="F118" s="32" t="s">
        <v>729</v>
      </c>
      <c r="G118" s="32" t="s">
        <v>730</v>
      </c>
      <c r="H118" s="209">
        <v>15</v>
      </c>
      <c r="I118" s="209">
        <v>0</v>
      </c>
      <c r="J118" s="209">
        <v>15</v>
      </c>
      <c r="K118" s="32" t="s">
        <v>731</v>
      </c>
      <c r="L118" s="32" t="s">
        <v>732</v>
      </c>
      <c r="M118" s="32" t="s">
        <v>154</v>
      </c>
      <c r="N118" s="32" t="s">
        <v>154</v>
      </c>
      <c r="O118" s="32" t="s">
        <v>154</v>
      </c>
      <c r="P118" s="32" t="s">
        <v>154</v>
      </c>
      <c r="Q118" s="32" t="s">
        <v>733</v>
      </c>
      <c r="R118" s="39" t="s">
        <v>154</v>
      </c>
      <c r="S118" s="39">
        <v>2.7878939999999998E-2</v>
      </c>
    </row>
    <row r="119" spans="1:19" ht="63" x14ac:dyDescent="0.25">
      <c r="A119" s="32">
        <v>98</v>
      </c>
      <c r="B119" s="208" t="s">
        <v>925</v>
      </c>
      <c r="C119" s="32" t="s">
        <v>154</v>
      </c>
      <c r="D119" s="32" t="s">
        <v>727</v>
      </c>
      <c r="E119" s="208" t="s">
        <v>926</v>
      </c>
      <c r="F119" s="32" t="s">
        <v>729</v>
      </c>
      <c r="G119" s="32" t="s">
        <v>730</v>
      </c>
      <c r="H119" s="209">
        <v>15</v>
      </c>
      <c r="I119" s="209">
        <v>0</v>
      </c>
      <c r="J119" s="209">
        <v>15</v>
      </c>
      <c r="K119" s="32" t="s">
        <v>731</v>
      </c>
      <c r="L119" s="32" t="s">
        <v>732</v>
      </c>
      <c r="M119" s="32" t="s">
        <v>154</v>
      </c>
      <c r="N119" s="32" t="s">
        <v>154</v>
      </c>
      <c r="O119" s="32" t="s">
        <v>154</v>
      </c>
      <c r="P119" s="32" t="s">
        <v>154</v>
      </c>
      <c r="Q119" s="32" t="s">
        <v>733</v>
      </c>
      <c r="R119" s="39" t="s">
        <v>154</v>
      </c>
      <c r="S119" s="39">
        <v>2.7878939999999998E-2</v>
      </c>
    </row>
    <row r="120" spans="1:19" ht="63" x14ac:dyDescent="0.25">
      <c r="A120" s="32">
        <v>99</v>
      </c>
      <c r="B120" s="208" t="s">
        <v>927</v>
      </c>
      <c r="C120" s="32" t="s">
        <v>154</v>
      </c>
      <c r="D120" s="32" t="s">
        <v>727</v>
      </c>
      <c r="E120" s="208" t="s">
        <v>928</v>
      </c>
      <c r="F120" s="32" t="s">
        <v>729</v>
      </c>
      <c r="G120" s="32" t="s">
        <v>730</v>
      </c>
      <c r="H120" s="209">
        <v>15</v>
      </c>
      <c r="I120" s="209">
        <v>0</v>
      </c>
      <c r="J120" s="209">
        <v>15</v>
      </c>
      <c r="K120" s="32" t="s">
        <v>731</v>
      </c>
      <c r="L120" s="32" t="s">
        <v>732</v>
      </c>
      <c r="M120" s="32" t="s">
        <v>154</v>
      </c>
      <c r="N120" s="32" t="s">
        <v>154</v>
      </c>
      <c r="O120" s="32" t="s">
        <v>154</v>
      </c>
      <c r="P120" s="32" t="s">
        <v>154</v>
      </c>
      <c r="Q120" s="32" t="s">
        <v>733</v>
      </c>
      <c r="R120" s="39" t="s">
        <v>154</v>
      </c>
      <c r="S120" s="39">
        <v>2.7878939999999998E-2</v>
      </c>
    </row>
    <row r="121" spans="1:19" ht="63" x14ac:dyDescent="0.25">
      <c r="A121" s="32">
        <v>100</v>
      </c>
      <c r="B121" s="208" t="s">
        <v>929</v>
      </c>
      <c r="C121" s="32" t="s">
        <v>154</v>
      </c>
      <c r="D121" s="32" t="s">
        <v>727</v>
      </c>
      <c r="E121" s="208" t="s">
        <v>930</v>
      </c>
      <c r="F121" s="32" t="s">
        <v>729</v>
      </c>
      <c r="G121" s="32" t="s">
        <v>730</v>
      </c>
      <c r="H121" s="209">
        <v>15</v>
      </c>
      <c r="I121" s="209">
        <v>0</v>
      </c>
      <c r="J121" s="209">
        <v>15</v>
      </c>
      <c r="K121" s="32" t="s">
        <v>731</v>
      </c>
      <c r="L121" s="32" t="s">
        <v>732</v>
      </c>
      <c r="M121" s="32" t="s">
        <v>154</v>
      </c>
      <c r="N121" s="32" t="s">
        <v>154</v>
      </c>
      <c r="O121" s="32" t="s">
        <v>154</v>
      </c>
      <c r="P121" s="32" t="s">
        <v>154</v>
      </c>
      <c r="Q121" s="32" t="s">
        <v>733</v>
      </c>
      <c r="R121" s="39" t="s">
        <v>154</v>
      </c>
      <c r="S121" s="39">
        <v>2.7878939999999998E-2</v>
      </c>
    </row>
    <row r="122" spans="1:19" ht="63" x14ac:dyDescent="0.25">
      <c r="A122" s="32">
        <v>101</v>
      </c>
      <c r="B122" s="208" t="s">
        <v>931</v>
      </c>
      <c r="C122" s="32" t="s">
        <v>154</v>
      </c>
      <c r="D122" s="32" t="s">
        <v>727</v>
      </c>
      <c r="E122" s="208" t="s">
        <v>932</v>
      </c>
      <c r="F122" s="32" t="s">
        <v>729</v>
      </c>
      <c r="G122" s="32" t="s">
        <v>730</v>
      </c>
      <c r="H122" s="209">
        <v>15</v>
      </c>
      <c r="I122" s="209">
        <v>0</v>
      </c>
      <c r="J122" s="209">
        <v>15</v>
      </c>
      <c r="K122" s="32" t="s">
        <v>731</v>
      </c>
      <c r="L122" s="32" t="s">
        <v>732</v>
      </c>
      <c r="M122" s="32" t="s">
        <v>154</v>
      </c>
      <c r="N122" s="32" t="s">
        <v>154</v>
      </c>
      <c r="O122" s="32" t="s">
        <v>154</v>
      </c>
      <c r="P122" s="32" t="s">
        <v>154</v>
      </c>
      <c r="Q122" s="32" t="s">
        <v>733</v>
      </c>
      <c r="R122" s="39" t="s">
        <v>154</v>
      </c>
      <c r="S122" s="39">
        <v>2.7878939999999998E-2</v>
      </c>
    </row>
    <row r="123" spans="1:19" ht="63" x14ac:dyDescent="0.25">
      <c r="A123" s="32">
        <v>102</v>
      </c>
      <c r="B123" s="208" t="s">
        <v>933</v>
      </c>
      <c r="C123" s="32" t="s">
        <v>154</v>
      </c>
      <c r="D123" s="32" t="s">
        <v>727</v>
      </c>
      <c r="E123" s="208" t="s">
        <v>934</v>
      </c>
      <c r="F123" s="32" t="s">
        <v>729</v>
      </c>
      <c r="G123" s="32" t="s">
        <v>730</v>
      </c>
      <c r="H123" s="209">
        <v>15</v>
      </c>
      <c r="I123" s="209">
        <v>0</v>
      </c>
      <c r="J123" s="209">
        <v>15</v>
      </c>
      <c r="K123" s="32" t="s">
        <v>731</v>
      </c>
      <c r="L123" s="32" t="s">
        <v>732</v>
      </c>
      <c r="M123" s="32" t="s">
        <v>154</v>
      </c>
      <c r="N123" s="32" t="s">
        <v>154</v>
      </c>
      <c r="O123" s="32" t="s">
        <v>154</v>
      </c>
      <c r="P123" s="32" t="s">
        <v>154</v>
      </c>
      <c r="Q123" s="32" t="s">
        <v>733</v>
      </c>
      <c r="R123" s="39" t="s">
        <v>154</v>
      </c>
      <c r="S123" s="39">
        <v>2.7878939999999998E-2</v>
      </c>
    </row>
    <row r="124" spans="1:19" ht="63" x14ac:dyDescent="0.25">
      <c r="A124" s="32">
        <v>103</v>
      </c>
      <c r="B124" s="208" t="s">
        <v>935</v>
      </c>
      <c r="C124" s="32" t="s">
        <v>154</v>
      </c>
      <c r="D124" s="32" t="s">
        <v>727</v>
      </c>
      <c r="E124" s="208" t="s">
        <v>936</v>
      </c>
      <c r="F124" s="32" t="s">
        <v>729</v>
      </c>
      <c r="G124" s="32" t="s">
        <v>730</v>
      </c>
      <c r="H124" s="209">
        <v>15</v>
      </c>
      <c r="I124" s="209">
        <v>0</v>
      </c>
      <c r="J124" s="209">
        <v>15</v>
      </c>
      <c r="K124" s="32" t="s">
        <v>731</v>
      </c>
      <c r="L124" s="32" t="s">
        <v>732</v>
      </c>
      <c r="M124" s="32" t="s">
        <v>154</v>
      </c>
      <c r="N124" s="32" t="s">
        <v>154</v>
      </c>
      <c r="O124" s="32" t="s">
        <v>154</v>
      </c>
      <c r="P124" s="32" t="s">
        <v>154</v>
      </c>
      <c r="Q124" s="32" t="s">
        <v>733</v>
      </c>
      <c r="R124" s="39" t="s">
        <v>154</v>
      </c>
      <c r="S124" s="39">
        <v>2.7878939999999998E-2</v>
      </c>
    </row>
    <row r="125" spans="1:19" ht="63" x14ac:dyDescent="0.25">
      <c r="A125" s="32">
        <v>104</v>
      </c>
      <c r="B125" s="208" t="s">
        <v>937</v>
      </c>
      <c r="C125" s="32" t="s">
        <v>154</v>
      </c>
      <c r="D125" s="32" t="s">
        <v>727</v>
      </c>
      <c r="E125" s="208" t="s">
        <v>938</v>
      </c>
      <c r="F125" s="32" t="s">
        <v>729</v>
      </c>
      <c r="G125" s="32" t="s">
        <v>730</v>
      </c>
      <c r="H125" s="209">
        <v>15</v>
      </c>
      <c r="I125" s="209">
        <v>0</v>
      </c>
      <c r="J125" s="209">
        <v>15</v>
      </c>
      <c r="K125" s="32" t="s">
        <v>731</v>
      </c>
      <c r="L125" s="32" t="s">
        <v>732</v>
      </c>
      <c r="M125" s="32" t="s">
        <v>154</v>
      </c>
      <c r="N125" s="32" t="s">
        <v>154</v>
      </c>
      <c r="O125" s="32" t="s">
        <v>154</v>
      </c>
      <c r="P125" s="32" t="s">
        <v>154</v>
      </c>
      <c r="Q125" s="32" t="s">
        <v>733</v>
      </c>
      <c r="R125" s="39" t="s">
        <v>154</v>
      </c>
      <c r="S125" s="39">
        <v>2.7878939999999998E-2</v>
      </c>
    </row>
    <row r="126" spans="1:19" ht="63" x14ac:dyDescent="0.25">
      <c r="A126" s="32">
        <v>105</v>
      </c>
      <c r="B126" s="208" t="s">
        <v>939</v>
      </c>
      <c r="C126" s="32" t="s">
        <v>154</v>
      </c>
      <c r="D126" s="32" t="s">
        <v>727</v>
      </c>
      <c r="E126" s="208" t="s">
        <v>940</v>
      </c>
      <c r="F126" s="32" t="s">
        <v>729</v>
      </c>
      <c r="G126" s="32" t="s">
        <v>730</v>
      </c>
      <c r="H126" s="209">
        <v>15</v>
      </c>
      <c r="I126" s="209">
        <v>0</v>
      </c>
      <c r="J126" s="209">
        <v>15</v>
      </c>
      <c r="K126" s="32" t="s">
        <v>731</v>
      </c>
      <c r="L126" s="32" t="s">
        <v>732</v>
      </c>
      <c r="M126" s="32" t="s">
        <v>154</v>
      </c>
      <c r="N126" s="32" t="s">
        <v>154</v>
      </c>
      <c r="O126" s="32" t="s">
        <v>154</v>
      </c>
      <c r="P126" s="32" t="s">
        <v>154</v>
      </c>
      <c r="Q126" s="32" t="s">
        <v>733</v>
      </c>
      <c r="R126" s="39" t="s">
        <v>154</v>
      </c>
      <c r="S126" s="39">
        <v>2.7878939999999998E-2</v>
      </c>
    </row>
    <row r="127" spans="1:19" ht="63" x14ac:dyDescent="0.25">
      <c r="A127" s="32">
        <v>106</v>
      </c>
      <c r="B127" s="208" t="s">
        <v>941</v>
      </c>
      <c r="C127" s="32" t="s">
        <v>154</v>
      </c>
      <c r="D127" s="32" t="s">
        <v>727</v>
      </c>
      <c r="E127" s="208" t="s">
        <v>942</v>
      </c>
      <c r="F127" s="32" t="s">
        <v>729</v>
      </c>
      <c r="G127" s="32" t="s">
        <v>730</v>
      </c>
      <c r="H127" s="209">
        <v>15</v>
      </c>
      <c r="I127" s="209">
        <v>0</v>
      </c>
      <c r="J127" s="209">
        <v>15</v>
      </c>
      <c r="K127" s="32" t="s">
        <v>731</v>
      </c>
      <c r="L127" s="32" t="s">
        <v>732</v>
      </c>
      <c r="M127" s="32" t="s">
        <v>154</v>
      </c>
      <c r="N127" s="32" t="s">
        <v>154</v>
      </c>
      <c r="O127" s="32" t="s">
        <v>154</v>
      </c>
      <c r="P127" s="32" t="s">
        <v>154</v>
      </c>
      <c r="Q127" s="32" t="s">
        <v>733</v>
      </c>
      <c r="R127" s="39" t="s">
        <v>154</v>
      </c>
      <c r="S127" s="39">
        <v>2.7878939999999998E-2</v>
      </c>
    </row>
    <row r="128" spans="1:19" ht="63" x14ac:dyDescent="0.25">
      <c r="A128" s="32">
        <v>107</v>
      </c>
      <c r="B128" s="208" t="s">
        <v>943</v>
      </c>
      <c r="C128" s="32" t="s">
        <v>154</v>
      </c>
      <c r="D128" s="32" t="s">
        <v>727</v>
      </c>
      <c r="E128" s="208" t="s">
        <v>944</v>
      </c>
      <c r="F128" s="32" t="s">
        <v>729</v>
      </c>
      <c r="G128" s="32" t="s">
        <v>730</v>
      </c>
      <c r="H128" s="209">
        <v>15</v>
      </c>
      <c r="I128" s="209">
        <v>0</v>
      </c>
      <c r="J128" s="209">
        <v>15</v>
      </c>
      <c r="K128" s="32" t="s">
        <v>731</v>
      </c>
      <c r="L128" s="32" t="s">
        <v>732</v>
      </c>
      <c r="M128" s="32" t="s">
        <v>154</v>
      </c>
      <c r="N128" s="32" t="s">
        <v>154</v>
      </c>
      <c r="O128" s="32" t="s">
        <v>154</v>
      </c>
      <c r="P128" s="32" t="s">
        <v>154</v>
      </c>
      <c r="Q128" s="32" t="s">
        <v>733</v>
      </c>
      <c r="R128" s="39" t="s">
        <v>154</v>
      </c>
      <c r="S128" s="39">
        <v>2.7878939999999998E-2</v>
      </c>
    </row>
    <row r="129" spans="1:19" ht="63" x14ac:dyDescent="0.25">
      <c r="A129" s="32">
        <v>108</v>
      </c>
      <c r="B129" s="208" t="s">
        <v>945</v>
      </c>
      <c r="C129" s="32" t="s">
        <v>154</v>
      </c>
      <c r="D129" s="32" t="s">
        <v>727</v>
      </c>
      <c r="E129" s="208" t="s">
        <v>946</v>
      </c>
      <c r="F129" s="32" t="s">
        <v>729</v>
      </c>
      <c r="G129" s="32" t="s">
        <v>730</v>
      </c>
      <c r="H129" s="209">
        <v>15</v>
      </c>
      <c r="I129" s="209">
        <v>0</v>
      </c>
      <c r="J129" s="209">
        <v>15</v>
      </c>
      <c r="K129" s="32" t="s">
        <v>731</v>
      </c>
      <c r="L129" s="32" t="s">
        <v>732</v>
      </c>
      <c r="M129" s="32" t="s">
        <v>154</v>
      </c>
      <c r="N129" s="32" t="s">
        <v>154</v>
      </c>
      <c r="O129" s="32" t="s">
        <v>154</v>
      </c>
      <c r="P129" s="32" t="s">
        <v>154</v>
      </c>
      <c r="Q129" s="32" t="s">
        <v>733</v>
      </c>
      <c r="R129" s="39" t="s">
        <v>154</v>
      </c>
      <c r="S129" s="39">
        <v>2.7878939999999998E-2</v>
      </c>
    </row>
    <row r="130" spans="1:19" ht="63" x14ac:dyDescent="0.25">
      <c r="A130" s="32">
        <v>109</v>
      </c>
      <c r="B130" s="208" t="s">
        <v>947</v>
      </c>
      <c r="C130" s="32" t="s">
        <v>154</v>
      </c>
      <c r="D130" s="32" t="s">
        <v>727</v>
      </c>
      <c r="E130" s="208" t="s">
        <v>948</v>
      </c>
      <c r="F130" s="32" t="s">
        <v>729</v>
      </c>
      <c r="G130" s="32" t="s">
        <v>730</v>
      </c>
      <c r="H130" s="209">
        <v>15</v>
      </c>
      <c r="I130" s="209">
        <v>0</v>
      </c>
      <c r="J130" s="209">
        <v>15</v>
      </c>
      <c r="K130" s="32" t="s">
        <v>731</v>
      </c>
      <c r="L130" s="32" t="s">
        <v>732</v>
      </c>
      <c r="M130" s="32" t="s">
        <v>154</v>
      </c>
      <c r="N130" s="32" t="s">
        <v>154</v>
      </c>
      <c r="O130" s="32" t="s">
        <v>154</v>
      </c>
      <c r="P130" s="32" t="s">
        <v>154</v>
      </c>
      <c r="Q130" s="32" t="s">
        <v>733</v>
      </c>
      <c r="R130" s="39" t="s">
        <v>154</v>
      </c>
      <c r="S130" s="39">
        <v>3.3569099999999998E-2</v>
      </c>
    </row>
    <row r="131" spans="1:19" ht="63" x14ac:dyDescent="0.25">
      <c r="A131" s="32">
        <v>110</v>
      </c>
      <c r="B131" s="208" t="s">
        <v>949</v>
      </c>
      <c r="C131" s="32" t="s">
        <v>154</v>
      </c>
      <c r="D131" s="32" t="s">
        <v>727</v>
      </c>
      <c r="E131" s="208" t="s">
        <v>950</v>
      </c>
      <c r="F131" s="32" t="s">
        <v>729</v>
      </c>
      <c r="G131" s="32" t="s">
        <v>730</v>
      </c>
      <c r="H131" s="209">
        <v>15</v>
      </c>
      <c r="I131" s="209">
        <v>0</v>
      </c>
      <c r="J131" s="209">
        <v>15</v>
      </c>
      <c r="K131" s="32" t="s">
        <v>731</v>
      </c>
      <c r="L131" s="32" t="s">
        <v>732</v>
      </c>
      <c r="M131" s="32" t="s">
        <v>154</v>
      </c>
      <c r="N131" s="32" t="s">
        <v>154</v>
      </c>
      <c r="O131" s="32" t="s">
        <v>154</v>
      </c>
      <c r="P131" s="32" t="s">
        <v>154</v>
      </c>
      <c r="Q131" s="32" t="s">
        <v>733</v>
      </c>
      <c r="R131" s="39" t="s">
        <v>154</v>
      </c>
      <c r="S131" s="39">
        <v>3.3569099999999998E-2</v>
      </c>
    </row>
    <row r="132" spans="1:19" ht="63" x14ac:dyDescent="0.25">
      <c r="A132" s="32">
        <v>111</v>
      </c>
      <c r="B132" s="208" t="s">
        <v>951</v>
      </c>
      <c r="C132" s="32" t="s">
        <v>154</v>
      </c>
      <c r="D132" s="32" t="s">
        <v>727</v>
      </c>
      <c r="E132" s="208" t="s">
        <v>952</v>
      </c>
      <c r="F132" s="32" t="s">
        <v>729</v>
      </c>
      <c r="G132" s="32" t="s">
        <v>730</v>
      </c>
      <c r="H132" s="209">
        <v>15</v>
      </c>
      <c r="I132" s="209">
        <v>0</v>
      </c>
      <c r="J132" s="209">
        <v>15</v>
      </c>
      <c r="K132" s="32" t="s">
        <v>731</v>
      </c>
      <c r="L132" s="32" t="s">
        <v>732</v>
      </c>
      <c r="M132" s="32" t="s">
        <v>154</v>
      </c>
      <c r="N132" s="32" t="s">
        <v>154</v>
      </c>
      <c r="O132" s="32" t="s">
        <v>154</v>
      </c>
      <c r="P132" s="32" t="s">
        <v>154</v>
      </c>
      <c r="Q132" s="32" t="s">
        <v>733</v>
      </c>
      <c r="R132" s="39" t="s">
        <v>154</v>
      </c>
      <c r="S132" s="39">
        <v>3.3569099999999998E-2</v>
      </c>
    </row>
    <row r="133" spans="1:19" ht="63" x14ac:dyDescent="0.25">
      <c r="A133" s="32">
        <v>112</v>
      </c>
      <c r="B133" s="208" t="s">
        <v>953</v>
      </c>
      <c r="C133" s="32" t="s">
        <v>154</v>
      </c>
      <c r="D133" s="32" t="s">
        <v>727</v>
      </c>
      <c r="E133" s="208" t="s">
        <v>954</v>
      </c>
      <c r="F133" s="32" t="s">
        <v>729</v>
      </c>
      <c r="G133" s="32" t="s">
        <v>730</v>
      </c>
      <c r="H133" s="209">
        <v>15</v>
      </c>
      <c r="I133" s="209">
        <v>0</v>
      </c>
      <c r="J133" s="209">
        <v>15</v>
      </c>
      <c r="K133" s="32" t="s">
        <v>731</v>
      </c>
      <c r="L133" s="32" t="s">
        <v>732</v>
      </c>
      <c r="M133" s="32" t="s">
        <v>154</v>
      </c>
      <c r="N133" s="32" t="s">
        <v>154</v>
      </c>
      <c r="O133" s="32" t="s">
        <v>154</v>
      </c>
      <c r="P133" s="32" t="s">
        <v>154</v>
      </c>
      <c r="Q133" s="32" t="s">
        <v>733</v>
      </c>
      <c r="R133" s="39" t="s">
        <v>154</v>
      </c>
      <c r="S133" s="39">
        <v>3.3569099999999998E-2</v>
      </c>
    </row>
    <row r="134" spans="1:19" ht="63" x14ac:dyDescent="0.25">
      <c r="A134" s="32">
        <v>113</v>
      </c>
      <c r="B134" s="208" t="s">
        <v>955</v>
      </c>
      <c r="C134" s="32" t="s">
        <v>154</v>
      </c>
      <c r="D134" s="32" t="s">
        <v>727</v>
      </c>
      <c r="E134" s="208" t="s">
        <v>956</v>
      </c>
      <c r="F134" s="32" t="s">
        <v>729</v>
      </c>
      <c r="G134" s="32" t="s">
        <v>730</v>
      </c>
      <c r="H134" s="209">
        <v>15</v>
      </c>
      <c r="I134" s="209">
        <v>0</v>
      </c>
      <c r="J134" s="209">
        <v>15</v>
      </c>
      <c r="K134" s="32" t="s">
        <v>731</v>
      </c>
      <c r="L134" s="32" t="s">
        <v>732</v>
      </c>
      <c r="M134" s="32" t="s">
        <v>154</v>
      </c>
      <c r="N134" s="32" t="s">
        <v>154</v>
      </c>
      <c r="O134" s="32" t="s">
        <v>154</v>
      </c>
      <c r="P134" s="32" t="s">
        <v>154</v>
      </c>
      <c r="Q134" s="32" t="s">
        <v>733</v>
      </c>
      <c r="R134" s="39" t="s">
        <v>154</v>
      </c>
      <c r="S134" s="39">
        <v>3.3569099999999998E-2</v>
      </c>
    </row>
    <row r="135" spans="1:19" ht="63" x14ac:dyDescent="0.25">
      <c r="A135" s="32">
        <v>114</v>
      </c>
      <c r="B135" s="208" t="s">
        <v>957</v>
      </c>
      <c r="C135" s="32" t="s">
        <v>154</v>
      </c>
      <c r="D135" s="32" t="s">
        <v>727</v>
      </c>
      <c r="E135" s="208" t="s">
        <v>958</v>
      </c>
      <c r="F135" s="32" t="s">
        <v>729</v>
      </c>
      <c r="G135" s="32" t="s">
        <v>730</v>
      </c>
      <c r="H135" s="209">
        <v>15</v>
      </c>
      <c r="I135" s="209">
        <v>0</v>
      </c>
      <c r="J135" s="209">
        <v>15</v>
      </c>
      <c r="K135" s="32" t="s">
        <v>731</v>
      </c>
      <c r="L135" s="32" t="s">
        <v>732</v>
      </c>
      <c r="M135" s="32" t="s">
        <v>154</v>
      </c>
      <c r="N135" s="32" t="s">
        <v>154</v>
      </c>
      <c r="O135" s="32" t="s">
        <v>154</v>
      </c>
      <c r="P135" s="32" t="s">
        <v>154</v>
      </c>
      <c r="Q135" s="32" t="s">
        <v>733</v>
      </c>
      <c r="R135" s="39" t="s">
        <v>154</v>
      </c>
      <c r="S135" s="39">
        <v>3.3569099999999998E-2</v>
      </c>
    </row>
    <row r="136" spans="1:19" ht="63" x14ac:dyDescent="0.25">
      <c r="A136" s="32">
        <v>115</v>
      </c>
      <c r="B136" s="208" t="s">
        <v>959</v>
      </c>
      <c r="C136" s="32" t="s">
        <v>154</v>
      </c>
      <c r="D136" s="32" t="s">
        <v>727</v>
      </c>
      <c r="E136" s="208" t="s">
        <v>960</v>
      </c>
      <c r="F136" s="32" t="s">
        <v>729</v>
      </c>
      <c r="G136" s="32" t="s">
        <v>730</v>
      </c>
      <c r="H136" s="209">
        <v>15</v>
      </c>
      <c r="I136" s="209">
        <v>0</v>
      </c>
      <c r="J136" s="209">
        <v>15</v>
      </c>
      <c r="K136" s="32" t="s">
        <v>731</v>
      </c>
      <c r="L136" s="32" t="s">
        <v>732</v>
      </c>
      <c r="M136" s="32" t="s">
        <v>154</v>
      </c>
      <c r="N136" s="32" t="s">
        <v>154</v>
      </c>
      <c r="O136" s="32" t="s">
        <v>154</v>
      </c>
      <c r="P136" s="32" t="s">
        <v>154</v>
      </c>
      <c r="Q136" s="32" t="s">
        <v>733</v>
      </c>
      <c r="R136" s="39" t="s">
        <v>154</v>
      </c>
      <c r="S136" s="39">
        <v>3.3569099999999998E-2</v>
      </c>
    </row>
    <row r="137" spans="1:19" ht="63" x14ac:dyDescent="0.25">
      <c r="A137" s="32">
        <v>116</v>
      </c>
      <c r="B137" s="208" t="s">
        <v>961</v>
      </c>
      <c r="C137" s="32" t="s">
        <v>154</v>
      </c>
      <c r="D137" s="32" t="s">
        <v>727</v>
      </c>
      <c r="E137" s="208" t="s">
        <v>962</v>
      </c>
      <c r="F137" s="32" t="s">
        <v>729</v>
      </c>
      <c r="G137" s="32" t="s">
        <v>730</v>
      </c>
      <c r="H137" s="209">
        <v>15</v>
      </c>
      <c r="I137" s="209">
        <v>0</v>
      </c>
      <c r="J137" s="209">
        <v>15</v>
      </c>
      <c r="K137" s="32" t="s">
        <v>731</v>
      </c>
      <c r="L137" s="32" t="s">
        <v>732</v>
      </c>
      <c r="M137" s="32" t="s">
        <v>154</v>
      </c>
      <c r="N137" s="32" t="s">
        <v>154</v>
      </c>
      <c r="O137" s="32" t="s">
        <v>154</v>
      </c>
      <c r="P137" s="32" t="s">
        <v>154</v>
      </c>
      <c r="Q137" s="32" t="s">
        <v>733</v>
      </c>
      <c r="R137" s="39" t="s">
        <v>154</v>
      </c>
      <c r="S137" s="39">
        <v>3.3569099999999998E-2</v>
      </c>
    </row>
    <row r="138" spans="1:19" ht="63" x14ac:dyDescent="0.25">
      <c r="A138" s="32">
        <v>117</v>
      </c>
      <c r="B138" s="208" t="s">
        <v>963</v>
      </c>
      <c r="C138" s="32" t="s">
        <v>154</v>
      </c>
      <c r="D138" s="32" t="s">
        <v>727</v>
      </c>
      <c r="E138" s="208" t="s">
        <v>964</v>
      </c>
      <c r="F138" s="32" t="s">
        <v>729</v>
      </c>
      <c r="G138" s="32" t="s">
        <v>730</v>
      </c>
      <c r="H138" s="209">
        <v>15</v>
      </c>
      <c r="I138" s="209">
        <v>0</v>
      </c>
      <c r="J138" s="209">
        <v>15</v>
      </c>
      <c r="K138" s="32" t="s">
        <v>731</v>
      </c>
      <c r="L138" s="32" t="s">
        <v>732</v>
      </c>
      <c r="M138" s="32" t="s">
        <v>154</v>
      </c>
      <c r="N138" s="32" t="s">
        <v>154</v>
      </c>
      <c r="O138" s="32" t="s">
        <v>154</v>
      </c>
      <c r="P138" s="32" t="s">
        <v>154</v>
      </c>
      <c r="Q138" s="32" t="s">
        <v>733</v>
      </c>
      <c r="R138" s="39" t="s">
        <v>154</v>
      </c>
      <c r="S138" s="39">
        <v>3.3569099999999998E-2</v>
      </c>
    </row>
    <row r="139" spans="1:19" ht="63" x14ac:dyDescent="0.25">
      <c r="A139" s="32">
        <v>118</v>
      </c>
      <c r="B139" s="208" t="s">
        <v>965</v>
      </c>
      <c r="C139" s="32" t="s">
        <v>154</v>
      </c>
      <c r="D139" s="32" t="s">
        <v>727</v>
      </c>
      <c r="E139" s="208" t="s">
        <v>966</v>
      </c>
      <c r="F139" s="32" t="s">
        <v>729</v>
      </c>
      <c r="G139" s="32" t="s">
        <v>730</v>
      </c>
      <c r="H139" s="209">
        <v>15</v>
      </c>
      <c r="I139" s="209">
        <v>0</v>
      </c>
      <c r="J139" s="209">
        <v>15</v>
      </c>
      <c r="K139" s="32" t="s">
        <v>731</v>
      </c>
      <c r="L139" s="32" t="s">
        <v>732</v>
      </c>
      <c r="M139" s="32" t="s">
        <v>154</v>
      </c>
      <c r="N139" s="32" t="s">
        <v>154</v>
      </c>
      <c r="O139" s="32" t="s">
        <v>154</v>
      </c>
      <c r="P139" s="32" t="s">
        <v>154</v>
      </c>
      <c r="Q139" s="32" t="s">
        <v>733</v>
      </c>
      <c r="R139" s="39" t="s">
        <v>154</v>
      </c>
      <c r="S139" s="39">
        <v>3.3569099999999998E-2</v>
      </c>
    </row>
    <row r="140" spans="1:19" ht="63" x14ac:dyDescent="0.25">
      <c r="A140" s="32">
        <v>119</v>
      </c>
      <c r="B140" s="208" t="s">
        <v>967</v>
      </c>
      <c r="C140" s="32" t="s">
        <v>154</v>
      </c>
      <c r="D140" s="32" t="s">
        <v>727</v>
      </c>
      <c r="E140" s="208" t="s">
        <v>968</v>
      </c>
      <c r="F140" s="32" t="s">
        <v>729</v>
      </c>
      <c r="G140" s="32" t="s">
        <v>730</v>
      </c>
      <c r="H140" s="209">
        <v>15</v>
      </c>
      <c r="I140" s="209">
        <v>0</v>
      </c>
      <c r="J140" s="209">
        <v>15</v>
      </c>
      <c r="K140" s="32" t="s">
        <v>731</v>
      </c>
      <c r="L140" s="32" t="s">
        <v>732</v>
      </c>
      <c r="M140" s="32" t="s">
        <v>154</v>
      </c>
      <c r="N140" s="32" t="s">
        <v>154</v>
      </c>
      <c r="O140" s="32" t="s">
        <v>154</v>
      </c>
      <c r="P140" s="32" t="s">
        <v>154</v>
      </c>
      <c r="Q140" s="32" t="s">
        <v>733</v>
      </c>
      <c r="R140" s="39" t="s">
        <v>154</v>
      </c>
      <c r="S140" s="39">
        <v>3.3569099999999998E-2</v>
      </c>
    </row>
    <row r="141" spans="1:19" ht="47.25" x14ac:dyDescent="0.25">
      <c r="A141" s="32">
        <v>120</v>
      </c>
      <c r="B141" s="208" t="s">
        <v>969</v>
      </c>
      <c r="C141" s="32" t="s">
        <v>154</v>
      </c>
      <c r="D141" s="32" t="s">
        <v>727</v>
      </c>
      <c r="E141" s="208" t="s">
        <v>970</v>
      </c>
      <c r="F141" s="32" t="s">
        <v>729</v>
      </c>
      <c r="G141" s="32" t="s">
        <v>730</v>
      </c>
      <c r="H141" s="209">
        <v>3</v>
      </c>
      <c r="I141" s="209">
        <v>0</v>
      </c>
      <c r="J141" s="209">
        <v>3</v>
      </c>
      <c r="K141" s="32" t="s">
        <v>731</v>
      </c>
      <c r="L141" s="32" t="s">
        <v>732</v>
      </c>
      <c r="M141" s="32" t="s">
        <v>154</v>
      </c>
      <c r="N141" s="32" t="s">
        <v>154</v>
      </c>
      <c r="O141" s="32" t="s">
        <v>154</v>
      </c>
      <c r="P141" s="32" t="s">
        <v>154</v>
      </c>
      <c r="Q141" s="32" t="s">
        <v>733</v>
      </c>
      <c r="R141" s="39" t="s">
        <v>154</v>
      </c>
      <c r="S141" s="39">
        <v>5.5757899999999997E-3</v>
      </c>
    </row>
    <row r="142" spans="1:19" ht="63" x14ac:dyDescent="0.25">
      <c r="A142" s="32">
        <v>121</v>
      </c>
      <c r="B142" s="208" t="s">
        <v>971</v>
      </c>
      <c r="C142" s="32" t="s">
        <v>154</v>
      </c>
      <c r="D142" s="32" t="s">
        <v>727</v>
      </c>
      <c r="E142" s="208" t="s">
        <v>972</v>
      </c>
      <c r="F142" s="32" t="s">
        <v>729</v>
      </c>
      <c r="G142" s="32" t="s">
        <v>730</v>
      </c>
      <c r="H142" s="209">
        <v>15</v>
      </c>
      <c r="I142" s="209">
        <v>0</v>
      </c>
      <c r="J142" s="209">
        <v>15</v>
      </c>
      <c r="K142" s="32" t="s">
        <v>731</v>
      </c>
      <c r="L142" s="32" t="s">
        <v>732</v>
      </c>
      <c r="M142" s="32" t="s">
        <v>154</v>
      </c>
      <c r="N142" s="32" t="s">
        <v>154</v>
      </c>
      <c r="O142" s="32" t="s">
        <v>154</v>
      </c>
      <c r="P142" s="32" t="s">
        <v>154</v>
      </c>
      <c r="Q142" s="32" t="s">
        <v>733</v>
      </c>
      <c r="R142" s="39" t="s">
        <v>154</v>
      </c>
      <c r="S142" s="39">
        <v>3.3569099999999998E-2</v>
      </c>
    </row>
    <row r="143" spans="1:19" ht="63" x14ac:dyDescent="0.25">
      <c r="A143" s="32">
        <v>122</v>
      </c>
      <c r="B143" s="208" t="s">
        <v>973</v>
      </c>
      <c r="C143" s="32" t="s">
        <v>154</v>
      </c>
      <c r="D143" s="32" t="s">
        <v>727</v>
      </c>
      <c r="E143" s="208" t="s">
        <v>974</v>
      </c>
      <c r="F143" s="32" t="s">
        <v>729</v>
      </c>
      <c r="G143" s="32" t="s">
        <v>730</v>
      </c>
      <c r="H143" s="209">
        <v>15</v>
      </c>
      <c r="I143" s="209">
        <v>0</v>
      </c>
      <c r="J143" s="209">
        <v>15</v>
      </c>
      <c r="K143" s="32" t="s">
        <v>731</v>
      </c>
      <c r="L143" s="32" t="s">
        <v>732</v>
      </c>
      <c r="M143" s="32" t="s">
        <v>154</v>
      </c>
      <c r="N143" s="32" t="s">
        <v>154</v>
      </c>
      <c r="O143" s="32" t="s">
        <v>154</v>
      </c>
      <c r="P143" s="32" t="s">
        <v>154</v>
      </c>
      <c r="Q143" s="32" t="s">
        <v>733</v>
      </c>
      <c r="R143" s="39" t="s">
        <v>154</v>
      </c>
      <c r="S143" s="39">
        <v>3.3569099999999998E-2</v>
      </c>
    </row>
    <row r="144" spans="1:19" ht="63" x14ac:dyDescent="0.25">
      <c r="A144" s="32">
        <v>123</v>
      </c>
      <c r="B144" s="208" t="s">
        <v>975</v>
      </c>
      <c r="C144" s="32" t="s">
        <v>154</v>
      </c>
      <c r="D144" s="32" t="s">
        <v>727</v>
      </c>
      <c r="E144" s="208" t="s">
        <v>976</v>
      </c>
      <c r="F144" s="32" t="s">
        <v>729</v>
      </c>
      <c r="G144" s="32" t="s">
        <v>730</v>
      </c>
      <c r="H144" s="209">
        <v>15</v>
      </c>
      <c r="I144" s="209">
        <v>0</v>
      </c>
      <c r="J144" s="209">
        <v>15</v>
      </c>
      <c r="K144" s="32" t="s">
        <v>731</v>
      </c>
      <c r="L144" s="32" t="s">
        <v>732</v>
      </c>
      <c r="M144" s="32" t="s">
        <v>154</v>
      </c>
      <c r="N144" s="32" t="s">
        <v>154</v>
      </c>
      <c r="O144" s="32" t="s">
        <v>154</v>
      </c>
      <c r="P144" s="32" t="s">
        <v>154</v>
      </c>
      <c r="Q144" s="32" t="s">
        <v>733</v>
      </c>
      <c r="R144" s="39" t="s">
        <v>154</v>
      </c>
      <c r="S144" s="39">
        <v>3.3569099999999998E-2</v>
      </c>
    </row>
    <row r="145" spans="1:19" ht="63" x14ac:dyDescent="0.25">
      <c r="A145" s="32">
        <v>124</v>
      </c>
      <c r="B145" s="208" t="s">
        <v>977</v>
      </c>
      <c r="C145" s="32" t="s">
        <v>154</v>
      </c>
      <c r="D145" s="32" t="s">
        <v>727</v>
      </c>
      <c r="E145" s="208" t="s">
        <v>978</v>
      </c>
      <c r="F145" s="32" t="s">
        <v>729</v>
      </c>
      <c r="G145" s="32" t="s">
        <v>730</v>
      </c>
      <c r="H145" s="209">
        <v>15</v>
      </c>
      <c r="I145" s="209">
        <v>0</v>
      </c>
      <c r="J145" s="209">
        <v>15</v>
      </c>
      <c r="K145" s="32" t="s">
        <v>731</v>
      </c>
      <c r="L145" s="32" t="s">
        <v>732</v>
      </c>
      <c r="M145" s="32" t="s">
        <v>154</v>
      </c>
      <c r="N145" s="32" t="s">
        <v>154</v>
      </c>
      <c r="O145" s="32" t="s">
        <v>154</v>
      </c>
      <c r="P145" s="32" t="s">
        <v>154</v>
      </c>
      <c r="Q145" s="32" t="s">
        <v>733</v>
      </c>
      <c r="R145" s="39" t="s">
        <v>154</v>
      </c>
      <c r="S145" s="39">
        <v>3.3569099999999998E-2</v>
      </c>
    </row>
    <row r="146" spans="1:19" ht="63" x14ac:dyDescent="0.25">
      <c r="A146" s="32">
        <v>125</v>
      </c>
      <c r="B146" s="208" t="s">
        <v>979</v>
      </c>
      <c r="C146" s="32" t="s">
        <v>154</v>
      </c>
      <c r="D146" s="32" t="s">
        <v>727</v>
      </c>
      <c r="E146" s="208" t="s">
        <v>980</v>
      </c>
      <c r="F146" s="32" t="s">
        <v>729</v>
      </c>
      <c r="G146" s="32" t="s">
        <v>730</v>
      </c>
      <c r="H146" s="209">
        <v>15</v>
      </c>
      <c r="I146" s="209">
        <v>0</v>
      </c>
      <c r="J146" s="209">
        <v>15</v>
      </c>
      <c r="K146" s="32" t="s">
        <v>731</v>
      </c>
      <c r="L146" s="32" t="s">
        <v>732</v>
      </c>
      <c r="M146" s="32" t="s">
        <v>154</v>
      </c>
      <c r="N146" s="32" t="s">
        <v>154</v>
      </c>
      <c r="O146" s="32" t="s">
        <v>154</v>
      </c>
      <c r="P146" s="32" t="s">
        <v>154</v>
      </c>
      <c r="Q146" s="32" t="s">
        <v>733</v>
      </c>
      <c r="R146" s="39" t="s">
        <v>154</v>
      </c>
      <c r="S146" s="39">
        <v>3.3569099999999998E-2</v>
      </c>
    </row>
    <row r="147" spans="1:19" ht="63" x14ac:dyDescent="0.25">
      <c r="A147" s="32">
        <v>126</v>
      </c>
      <c r="B147" s="208" t="s">
        <v>981</v>
      </c>
      <c r="C147" s="32" t="s">
        <v>154</v>
      </c>
      <c r="D147" s="32" t="s">
        <v>727</v>
      </c>
      <c r="E147" s="208" t="s">
        <v>982</v>
      </c>
      <c r="F147" s="32" t="s">
        <v>729</v>
      </c>
      <c r="G147" s="32" t="s">
        <v>730</v>
      </c>
      <c r="H147" s="209">
        <v>15</v>
      </c>
      <c r="I147" s="209">
        <v>0</v>
      </c>
      <c r="J147" s="209">
        <v>15</v>
      </c>
      <c r="K147" s="32" t="s">
        <v>731</v>
      </c>
      <c r="L147" s="32" t="s">
        <v>732</v>
      </c>
      <c r="M147" s="32" t="s">
        <v>154</v>
      </c>
      <c r="N147" s="32" t="s">
        <v>154</v>
      </c>
      <c r="O147" s="32" t="s">
        <v>154</v>
      </c>
      <c r="P147" s="32" t="s">
        <v>154</v>
      </c>
      <c r="Q147" s="32" t="s">
        <v>733</v>
      </c>
      <c r="R147" s="39" t="s">
        <v>154</v>
      </c>
      <c r="S147" s="39">
        <v>3.3569099999999998E-2</v>
      </c>
    </row>
    <row r="148" spans="1:19" ht="63" x14ac:dyDescent="0.25">
      <c r="A148" s="32">
        <v>127</v>
      </c>
      <c r="B148" s="208" t="s">
        <v>983</v>
      </c>
      <c r="C148" s="32" t="s">
        <v>154</v>
      </c>
      <c r="D148" s="32" t="s">
        <v>727</v>
      </c>
      <c r="E148" s="208" t="s">
        <v>984</v>
      </c>
      <c r="F148" s="32" t="s">
        <v>729</v>
      </c>
      <c r="G148" s="32" t="s">
        <v>730</v>
      </c>
      <c r="H148" s="209">
        <v>15</v>
      </c>
      <c r="I148" s="209">
        <v>0</v>
      </c>
      <c r="J148" s="209">
        <v>15</v>
      </c>
      <c r="K148" s="32" t="s">
        <v>731</v>
      </c>
      <c r="L148" s="32" t="s">
        <v>732</v>
      </c>
      <c r="M148" s="32" t="s">
        <v>154</v>
      </c>
      <c r="N148" s="32" t="s">
        <v>154</v>
      </c>
      <c r="O148" s="32" t="s">
        <v>154</v>
      </c>
      <c r="P148" s="32" t="s">
        <v>154</v>
      </c>
      <c r="Q148" s="32" t="s">
        <v>733</v>
      </c>
      <c r="R148" s="39" t="s">
        <v>154</v>
      </c>
      <c r="S148" s="39">
        <v>2.7878939999999998E-2</v>
      </c>
    </row>
    <row r="149" spans="1:19" ht="63" x14ac:dyDescent="0.25">
      <c r="A149" s="32">
        <v>128</v>
      </c>
      <c r="B149" s="208" t="s">
        <v>985</v>
      </c>
      <c r="C149" s="32" t="s">
        <v>154</v>
      </c>
      <c r="D149" s="32" t="s">
        <v>727</v>
      </c>
      <c r="E149" s="208" t="s">
        <v>986</v>
      </c>
      <c r="F149" s="32" t="s">
        <v>729</v>
      </c>
      <c r="G149" s="32" t="s">
        <v>730</v>
      </c>
      <c r="H149" s="209">
        <v>15</v>
      </c>
      <c r="I149" s="209">
        <v>0</v>
      </c>
      <c r="J149" s="209">
        <v>15</v>
      </c>
      <c r="K149" s="32" t="s">
        <v>731</v>
      </c>
      <c r="L149" s="32" t="s">
        <v>732</v>
      </c>
      <c r="M149" s="32" t="s">
        <v>154</v>
      </c>
      <c r="N149" s="32" t="s">
        <v>154</v>
      </c>
      <c r="O149" s="32" t="s">
        <v>154</v>
      </c>
      <c r="P149" s="32" t="s">
        <v>154</v>
      </c>
      <c r="Q149" s="32" t="s">
        <v>733</v>
      </c>
      <c r="R149" s="39" t="s">
        <v>154</v>
      </c>
      <c r="S149" s="39">
        <v>2.7878939999999998E-2</v>
      </c>
    </row>
    <row r="150" spans="1:19" ht="63" x14ac:dyDescent="0.25">
      <c r="A150" s="32">
        <v>129</v>
      </c>
      <c r="B150" s="208" t="s">
        <v>987</v>
      </c>
      <c r="C150" s="32" t="s">
        <v>154</v>
      </c>
      <c r="D150" s="32" t="s">
        <v>727</v>
      </c>
      <c r="E150" s="208" t="s">
        <v>988</v>
      </c>
      <c r="F150" s="32" t="s">
        <v>729</v>
      </c>
      <c r="G150" s="32" t="s">
        <v>730</v>
      </c>
      <c r="H150" s="209">
        <v>15</v>
      </c>
      <c r="I150" s="209">
        <v>0</v>
      </c>
      <c r="J150" s="209">
        <v>15</v>
      </c>
      <c r="K150" s="32" t="s">
        <v>731</v>
      </c>
      <c r="L150" s="32" t="s">
        <v>732</v>
      </c>
      <c r="M150" s="32" t="s">
        <v>154</v>
      </c>
      <c r="N150" s="32" t="s">
        <v>154</v>
      </c>
      <c r="O150" s="32" t="s">
        <v>154</v>
      </c>
      <c r="P150" s="32" t="s">
        <v>154</v>
      </c>
      <c r="Q150" s="32" t="s">
        <v>733</v>
      </c>
      <c r="R150" s="39" t="s">
        <v>154</v>
      </c>
      <c r="S150" s="39">
        <v>2.7878939999999998E-2</v>
      </c>
    </row>
    <row r="151" spans="1:19" ht="63" x14ac:dyDescent="0.25">
      <c r="A151" s="32">
        <v>130</v>
      </c>
      <c r="B151" s="208" t="s">
        <v>989</v>
      </c>
      <c r="C151" s="32" t="s">
        <v>154</v>
      </c>
      <c r="D151" s="32" t="s">
        <v>727</v>
      </c>
      <c r="E151" s="208" t="s">
        <v>990</v>
      </c>
      <c r="F151" s="32" t="s">
        <v>729</v>
      </c>
      <c r="G151" s="32" t="s">
        <v>730</v>
      </c>
      <c r="H151" s="209">
        <v>15</v>
      </c>
      <c r="I151" s="209">
        <v>0</v>
      </c>
      <c r="J151" s="209">
        <v>15</v>
      </c>
      <c r="K151" s="32" t="s">
        <v>731</v>
      </c>
      <c r="L151" s="32" t="s">
        <v>732</v>
      </c>
      <c r="M151" s="32" t="s">
        <v>154</v>
      </c>
      <c r="N151" s="32" t="s">
        <v>154</v>
      </c>
      <c r="O151" s="32" t="s">
        <v>154</v>
      </c>
      <c r="P151" s="32" t="s">
        <v>154</v>
      </c>
      <c r="Q151" s="32" t="s">
        <v>733</v>
      </c>
      <c r="R151" s="39" t="s">
        <v>154</v>
      </c>
      <c r="S151" s="39">
        <v>3.3569099999999998E-2</v>
      </c>
    </row>
    <row r="152" spans="1:19" ht="63" x14ac:dyDescent="0.25">
      <c r="A152" s="32">
        <v>131</v>
      </c>
      <c r="B152" s="208" t="s">
        <v>991</v>
      </c>
      <c r="C152" s="32" t="s">
        <v>154</v>
      </c>
      <c r="D152" s="32" t="s">
        <v>727</v>
      </c>
      <c r="E152" s="208" t="s">
        <v>992</v>
      </c>
      <c r="F152" s="32" t="s">
        <v>729</v>
      </c>
      <c r="G152" s="32" t="s">
        <v>730</v>
      </c>
      <c r="H152" s="209">
        <v>15</v>
      </c>
      <c r="I152" s="209">
        <v>0</v>
      </c>
      <c r="J152" s="209">
        <v>15</v>
      </c>
      <c r="K152" s="32" t="s">
        <v>731</v>
      </c>
      <c r="L152" s="32" t="s">
        <v>732</v>
      </c>
      <c r="M152" s="32" t="s">
        <v>154</v>
      </c>
      <c r="N152" s="32" t="s">
        <v>154</v>
      </c>
      <c r="O152" s="32" t="s">
        <v>154</v>
      </c>
      <c r="P152" s="32" t="s">
        <v>154</v>
      </c>
      <c r="Q152" s="32" t="s">
        <v>733</v>
      </c>
      <c r="R152" s="39" t="s">
        <v>154</v>
      </c>
      <c r="S152" s="39">
        <v>3.3569099999999998E-2</v>
      </c>
    </row>
    <row r="153" spans="1:19" ht="31.5" x14ac:dyDescent="0.25">
      <c r="A153" s="32">
        <v>132</v>
      </c>
      <c r="B153" s="208" t="s">
        <v>993</v>
      </c>
      <c r="C153" s="32" t="s">
        <v>154</v>
      </c>
      <c r="D153" s="32" t="s">
        <v>727</v>
      </c>
      <c r="E153" s="208" t="s">
        <v>994</v>
      </c>
      <c r="F153" s="32" t="s">
        <v>729</v>
      </c>
      <c r="G153" s="32" t="s">
        <v>730</v>
      </c>
      <c r="H153" s="209">
        <v>15</v>
      </c>
      <c r="I153" s="209">
        <v>0</v>
      </c>
      <c r="J153" s="209">
        <v>15</v>
      </c>
      <c r="K153" s="32" t="s">
        <v>731</v>
      </c>
      <c r="L153" s="32" t="s">
        <v>732</v>
      </c>
      <c r="M153" s="32" t="s">
        <v>154</v>
      </c>
      <c r="N153" s="32" t="s">
        <v>154</v>
      </c>
      <c r="O153" s="32" t="s">
        <v>154</v>
      </c>
      <c r="P153" s="32" t="s">
        <v>154</v>
      </c>
      <c r="Q153" s="32" t="s">
        <v>733</v>
      </c>
      <c r="R153" s="39" t="s">
        <v>154</v>
      </c>
      <c r="S153" s="39">
        <v>3.3569099999999998E-2</v>
      </c>
    </row>
    <row r="154" spans="1:19" ht="31.5" x14ac:dyDescent="0.25">
      <c r="A154" s="32">
        <v>133</v>
      </c>
      <c r="B154" s="208" t="s">
        <v>995</v>
      </c>
      <c r="C154" s="32" t="s">
        <v>154</v>
      </c>
      <c r="D154" s="32" t="s">
        <v>727</v>
      </c>
      <c r="E154" s="208" t="s">
        <v>996</v>
      </c>
      <c r="F154" s="32" t="s">
        <v>729</v>
      </c>
      <c r="G154" s="32" t="s">
        <v>730</v>
      </c>
      <c r="H154" s="209">
        <v>15</v>
      </c>
      <c r="I154" s="209">
        <v>0</v>
      </c>
      <c r="J154" s="209">
        <v>15</v>
      </c>
      <c r="K154" s="32" t="s">
        <v>731</v>
      </c>
      <c r="L154" s="32" t="s">
        <v>732</v>
      </c>
      <c r="M154" s="32" t="s">
        <v>154</v>
      </c>
      <c r="N154" s="32" t="s">
        <v>154</v>
      </c>
      <c r="O154" s="32" t="s">
        <v>154</v>
      </c>
      <c r="P154" s="32" t="s">
        <v>154</v>
      </c>
      <c r="Q154" s="32" t="s">
        <v>733</v>
      </c>
      <c r="R154" s="39" t="s">
        <v>154</v>
      </c>
      <c r="S154" s="39">
        <v>3.3569099999999998E-2</v>
      </c>
    </row>
    <row r="155" spans="1:19" ht="47.25" x14ac:dyDescent="0.25">
      <c r="A155" s="32">
        <v>134</v>
      </c>
      <c r="B155" s="208" t="s">
        <v>997</v>
      </c>
      <c r="C155" s="32" t="s">
        <v>154</v>
      </c>
      <c r="D155" s="32" t="s">
        <v>727</v>
      </c>
      <c r="E155" s="208" t="s">
        <v>998</v>
      </c>
      <c r="F155" s="32" t="s">
        <v>729</v>
      </c>
      <c r="G155" s="32" t="s">
        <v>730</v>
      </c>
      <c r="H155" s="209">
        <v>15</v>
      </c>
      <c r="I155" s="209">
        <v>0</v>
      </c>
      <c r="J155" s="209">
        <v>15</v>
      </c>
      <c r="K155" s="32" t="s">
        <v>731</v>
      </c>
      <c r="L155" s="32" t="s">
        <v>732</v>
      </c>
      <c r="M155" s="32" t="s">
        <v>154</v>
      </c>
      <c r="N155" s="32" t="s">
        <v>154</v>
      </c>
      <c r="O155" s="32" t="s">
        <v>154</v>
      </c>
      <c r="P155" s="32" t="s">
        <v>154</v>
      </c>
      <c r="Q155" s="32" t="s">
        <v>733</v>
      </c>
      <c r="R155" s="39" t="s">
        <v>154</v>
      </c>
      <c r="S155" s="39">
        <v>2.7878939999999998E-2</v>
      </c>
    </row>
    <row r="156" spans="1:19" ht="63" x14ac:dyDescent="0.25">
      <c r="A156" s="32">
        <v>135</v>
      </c>
      <c r="B156" s="208" t="s">
        <v>999</v>
      </c>
      <c r="C156" s="32" t="s">
        <v>154</v>
      </c>
      <c r="D156" s="32" t="s">
        <v>727</v>
      </c>
      <c r="E156" s="208" t="s">
        <v>1000</v>
      </c>
      <c r="F156" s="32" t="s">
        <v>729</v>
      </c>
      <c r="G156" s="32" t="s">
        <v>730</v>
      </c>
      <c r="H156" s="209">
        <v>15</v>
      </c>
      <c r="I156" s="209">
        <v>0</v>
      </c>
      <c r="J156" s="209">
        <v>15</v>
      </c>
      <c r="K156" s="32" t="s">
        <v>731</v>
      </c>
      <c r="L156" s="32" t="s">
        <v>732</v>
      </c>
      <c r="M156" s="32" t="s">
        <v>154</v>
      </c>
      <c r="N156" s="32" t="s">
        <v>154</v>
      </c>
      <c r="O156" s="32" t="s">
        <v>154</v>
      </c>
      <c r="P156" s="32" t="s">
        <v>154</v>
      </c>
      <c r="Q156" s="32" t="s">
        <v>733</v>
      </c>
      <c r="R156" s="39" t="s">
        <v>154</v>
      </c>
      <c r="S156" s="39">
        <v>2.7878939999999998E-2</v>
      </c>
    </row>
    <row r="157" spans="1:19" ht="63" x14ac:dyDescent="0.25">
      <c r="A157" s="32">
        <v>136</v>
      </c>
      <c r="B157" s="208" t="s">
        <v>1001</v>
      </c>
      <c r="C157" s="32" t="s">
        <v>154</v>
      </c>
      <c r="D157" s="32" t="s">
        <v>727</v>
      </c>
      <c r="E157" s="208" t="s">
        <v>1002</v>
      </c>
      <c r="F157" s="32" t="s">
        <v>729</v>
      </c>
      <c r="G157" s="32" t="s">
        <v>730</v>
      </c>
      <c r="H157" s="209">
        <v>15</v>
      </c>
      <c r="I157" s="209">
        <v>0</v>
      </c>
      <c r="J157" s="209">
        <v>15</v>
      </c>
      <c r="K157" s="32" t="s">
        <v>731</v>
      </c>
      <c r="L157" s="32" t="s">
        <v>732</v>
      </c>
      <c r="M157" s="32" t="s">
        <v>154</v>
      </c>
      <c r="N157" s="32" t="s">
        <v>154</v>
      </c>
      <c r="O157" s="32" t="s">
        <v>154</v>
      </c>
      <c r="P157" s="32" t="s">
        <v>154</v>
      </c>
      <c r="Q157" s="32" t="s">
        <v>733</v>
      </c>
      <c r="R157" s="39" t="s">
        <v>154</v>
      </c>
      <c r="S157" s="39">
        <v>2.7878939999999998E-2</v>
      </c>
    </row>
    <row r="158" spans="1:19" ht="63" x14ac:dyDescent="0.25">
      <c r="A158" s="32">
        <v>137</v>
      </c>
      <c r="B158" s="208" t="s">
        <v>1003</v>
      </c>
      <c r="C158" s="32" t="s">
        <v>154</v>
      </c>
      <c r="D158" s="32" t="s">
        <v>727</v>
      </c>
      <c r="E158" s="208" t="s">
        <v>1004</v>
      </c>
      <c r="F158" s="32" t="s">
        <v>729</v>
      </c>
      <c r="G158" s="32" t="s">
        <v>730</v>
      </c>
      <c r="H158" s="209">
        <v>15</v>
      </c>
      <c r="I158" s="209">
        <v>0</v>
      </c>
      <c r="J158" s="209">
        <v>15</v>
      </c>
      <c r="K158" s="32" t="s">
        <v>731</v>
      </c>
      <c r="L158" s="32" t="s">
        <v>732</v>
      </c>
      <c r="M158" s="32" t="s">
        <v>154</v>
      </c>
      <c r="N158" s="32" t="s">
        <v>154</v>
      </c>
      <c r="O158" s="32" t="s">
        <v>154</v>
      </c>
      <c r="P158" s="32" t="s">
        <v>154</v>
      </c>
      <c r="Q158" s="32" t="s">
        <v>733</v>
      </c>
      <c r="R158" s="39" t="s">
        <v>154</v>
      </c>
      <c r="S158" s="39">
        <v>2.7878939999999998E-2</v>
      </c>
    </row>
    <row r="159" spans="1:19" ht="63" x14ac:dyDescent="0.25">
      <c r="A159" s="32">
        <v>138</v>
      </c>
      <c r="B159" s="208" t="s">
        <v>1005</v>
      </c>
      <c r="C159" s="32" t="s">
        <v>154</v>
      </c>
      <c r="D159" s="32" t="s">
        <v>727</v>
      </c>
      <c r="E159" s="208" t="s">
        <v>1006</v>
      </c>
      <c r="F159" s="32" t="s">
        <v>1007</v>
      </c>
      <c r="G159" s="32" t="s">
        <v>730</v>
      </c>
      <c r="H159" s="209">
        <v>1.9E-2</v>
      </c>
      <c r="I159" s="209">
        <v>0</v>
      </c>
      <c r="J159" s="209">
        <v>1.9E-2</v>
      </c>
      <c r="K159" s="32" t="s">
        <v>887</v>
      </c>
      <c r="L159" s="32" t="s">
        <v>732</v>
      </c>
      <c r="M159" s="32" t="s">
        <v>154</v>
      </c>
      <c r="N159" s="32" t="s">
        <v>154</v>
      </c>
      <c r="O159" s="32" t="s">
        <v>154</v>
      </c>
      <c r="P159" s="32" t="s">
        <v>154</v>
      </c>
      <c r="Q159" s="32" t="s">
        <v>733</v>
      </c>
      <c r="R159" s="39" t="s">
        <v>154</v>
      </c>
      <c r="S159" s="39">
        <v>2.0039999999999998E-5</v>
      </c>
    </row>
    <row r="160" spans="1:19" ht="63" x14ac:dyDescent="0.25">
      <c r="A160" s="32">
        <v>139</v>
      </c>
      <c r="B160" s="208" t="s">
        <v>1008</v>
      </c>
      <c r="C160" s="32" t="s">
        <v>154</v>
      </c>
      <c r="D160" s="32" t="s">
        <v>727</v>
      </c>
      <c r="E160" s="208" t="s">
        <v>1009</v>
      </c>
      <c r="F160" s="32" t="s">
        <v>1007</v>
      </c>
      <c r="G160" s="32" t="s">
        <v>730</v>
      </c>
      <c r="H160" s="209">
        <v>0.01</v>
      </c>
      <c r="I160" s="209">
        <v>0</v>
      </c>
      <c r="J160" s="209">
        <v>0.01</v>
      </c>
      <c r="K160" s="32" t="s">
        <v>887</v>
      </c>
      <c r="L160" s="32" t="s">
        <v>732</v>
      </c>
      <c r="M160" s="32" t="s">
        <v>154</v>
      </c>
      <c r="N160" s="32" t="s">
        <v>154</v>
      </c>
      <c r="O160" s="32" t="s">
        <v>154</v>
      </c>
      <c r="P160" s="32" t="s">
        <v>154</v>
      </c>
      <c r="Q160" s="32" t="s">
        <v>733</v>
      </c>
      <c r="R160" s="39" t="s">
        <v>154</v>
      </c>
      <c r="S160" s="39">
        <v>1.0550000000000001E-5</v>
      </c>
    </row>
    <row r="161" spans="1:19" ht="63" x14ac:dyDescent="0.25">
      <c r="A161" s="32">
        <v>140</v>
      </c>
      <c r="B161" s="208" t="s">
        <v>1010</v>
      </c>
      <c r="C161" s="32" t="s">
        <v>154</v>
      </c>
      <c r="D161" s="32" t="s">
        <v>727</v>
      </c>
      <c r="E161" s="208" t="s">
        <v>1011</v>
      </c>
      <c r="F161" s="32" t="s">
        <v>1007</v>
      </c>
      <c r="G161" s="32" t="s">
        <v>730</v>
      </c>
      <c r="H161" s="209">
        <v>0.01</v>
      </c>
      <c r="I161" s="209">
        <v>0</v>
      </c>
      <c r="J161" s="209">
        <v>0.01</v>
      </c>
      <c r="K161" s="32" t="s">
        <v>887</v>
      </c>
      <c r="L161" s="32" t="s">
        <v>732</v>
      </c>
      <c r="M161" s="32" t="s">
        <v>154</v>
      </c>
      <c r="N161" s="32" t="s">
        <v>154</v>
      </c>
      <c r="O161" s="32" t="s">
        <v>154</v>
      </c>
      <c r="P161" s="32" t="s">
        <v>154</v>
      </c>
      <c r="Q161" s="32" t="s">
        <v>733</v>
      </c>
      <c r="R161" s="39" t="s">
        <v>154</v>
      </c>
      <c r="S161" s="39">
        <v>1.0550000000000001E-5</v>
      </c>
    </row>
    <row r="162" spans="1:19" ht="63" x14ac:dyDescent="0.25">
      <c r="A162" s="32">
        <v>141</v>
      </c>
      <c r="B162" s="208" t="s">
        <v>1012</v>
      </c>
      <c r="C162" s="32" t="s">
        <v>154</v>
      </c>
      <c r="D162" s="32" t="s">
        <v>727</v>
      </c>
      <c r="E162" s="208" t="s">
        <v>1013</v>
      </c>
      <c r="F162" s="32" t="s">
        <v>1007</v>
      </c>
      <c r="G162" s="32" t="s">
        <v>730</v>
      </c>
      <c r="H162" s="209">
        <v>1.6E-2</v>
      </c>
      <c r="I162" s="209">
        <v>0</v>
      </c>
      <c r="J162" s="209">
        <v>1.6E-2</v>
      </c>
      <c r="K162" s="32" t="s">
        <v>887</v>
      </c>
      <c r="L162" s="32" t="s">
        <v>732</v>
      </c>
      <c r="M162" s="32" t="s">
        <v>154</v>
      </c>
      <c r="N162" s="32" t="s">
        <v>154</v>
      </c>
      <c r="O162" s="32" t="s">
        <v>154</v>
      </c>
      <c r="P162" s="32" t="s">
        <v>154</v>
      </c>
      <c r="Q162" s="32" t="s">
        <v>733</v>
      </c>
      <c r="R162" s="39" t="s">
        <v>154</v>
      </c>
      <c r="S162" s="39">
        <v>1.6869999999999999E-5</v>
      </c>
    </row>
    <row r="163" spans="1:19" ht="63" x14ac:dyDescent="0.25">
      <c r="A163" s="32">
        <v>142</v>
      </c>
      <c r="B163" s="208" t="s">
        <v>1014</v>
      </c>
      <c r="C163" s="32" t="s">
        <v>154</v>
      </c>
      <c r="D163" s="32" t="s">
        <v>727</v>
      </c>
      <c r="E163" s="208" t="s">
        <v>1015</v>
      </c>
      <c r="F163" s="32" t="s">
        <v>1007</v>
      </c>
      <c r="G163" s="32" t="s">
        <v>730</v>
      </c>
      <c r="H163" s="209">
        <v>0.01</v>
      </c>
      <c r="I163" s="209">
        <v>0</v>
      </c>
      <c r="J163" s="209">
        <v>0.01</v>
      </c>
      <c r="K163" s="32" t="s">
        <v>887</v>
      </c>
      <c r="L163" s="32" t="s">
        <v>732</v>
      </c>
      <c r="M163" s="32" t="s">
        <v>154</v>
      </c>
      <c r="N163" s="32" t="s">
        <v>154</v>
      </c>
      <c r="O163" s="32" t="s">
        <v>154</v>
      </c>
      <c r="P163" s="32" t="s">
        <v>154</v>
      </c>
      <c r="Q163" s="32" t="s">
        <v>733</v>
      </c>
      <c r="R163" s="39" t="s">
        <v>154</v>
      </c>
      <c r="S163" s="39">
        <v>1.0550000000000001E-5</v>
      </c>
    </row>
    <row r="164" spans="1:19" ht="63" x14ac:dyDescent="0.25">
      <c r="A164" s="32">
        <v>143</v>
      </c>
      <c r="B164" s="208" t="s">
        <v>1016</v>
      </c>
      <c r="C164" s="32" t="s">
        <v>154</v>
      </c>
      <c r="D164" s="32" t="s">
        <v>727</v>
      </c>
      <c r="E164" s="208" t="s">
        <v>1017</v>
      </c>
      <c r="F164" s="32" t="s">
        <v>1007</v>
      </c>
      <c r="G164" s="32" t="s">
        <v>730</v>
      </c>
      <c r="H164" s="209">
        <v>7.6999999999999999E-2</v>
      </c>
      <c r="I164" s="209">
        <v>0</v>
      </c>
      <c r="J164" s="209">
        <v>7.6999999999999999E-2</v>
      </c>
      <c r="K164" s="32" t="s">
        <v>887</v>
      </c>
      <c r="L164" s="32" t="s">
        <v>732</v>
      </c>
      <c r="M164" s="32" t="s">
        <v>154</v>
      </c>
      <c r="N164" s="32" t="s">
        <v>154</v>
      </c>
      <c r="O164" s="32" t="s">
        <v>154</v>
      </c>
      <c r="P164" s="32" t="s">
        <v>154</v>
      </c>
      <c r="Q164" s="32" t="s">
        <v>733</v>
      </c>
      <c r="R164" s="39" t="s">
        <v>154</v>
      </c>
      <c r="S164" s="39">
        <v>8.119E-5</v>
      </c>
    </row>
    <row r="165" spans="1:19" ht="63" x14ac:dyDescent="0.25">
      <c r="A165" s="32">
        <v>144</v>
      </c>
      <c r="B165" s="208" t="s">
        <v>1018</v>
      </c>
      <c r="C165" s="32" t="s">
        <v>154</v>
      </c>
      <c r="D165" s="32" t="s">
        <v>727</v>
      </c>
      <c r="E165" s="208" t="s">
        <v>1019</v>
      </c>
      <c r="F165" s="32" t="s">
        <v>1007</v>
      </c>
      <c r="G165" s="32" t="s">
        <v>730</v>
      </c>
      <c r="H165" s="209">
        <v>7.6999999999999999E-2</v>
      </c>
      <c r="I165" s="209">
        <v>0</v>
      </c>
      <c r="J165" s="209">
        <v>7.6999999999999999E-2</v>
      </c>
      <c r="K165" s="32" t="s">
        <v>731</v>
      </c>
      <c r="L165" s="32" t="s">
        <v>732</v>
      </c>
      <c r="M165" s="32" t="s">
        <v>154</v>
      </c>
      <c r="N165" s="32" t="s">
        <v>154</v>
      </c>
      <c r="O165" s="32" t="s">
        <v>154</v>
      </c>
      <c r="P165" s="32" t="s">
        <v>154</v>
      </c>
      <c r="Q165" s="32" t="s">
        <v>733</v>
      </c>
      <c r="R165" s="39" t="s">
        <v>154</v>
      </c>
      <c r="S165" s="39">
        <v>8.119E-5</v>
      </c>
    </row>
    <row r="166" spans="1:19" ht="63" x14ac:dyDescent="0.25">
      <c r="A166" s="32">
        <v>145</v>
      </c>
      <c r="B166" s="208" t="s">
        <v>1020</v>
      </c>
      <c r="C166" s="32" t="s">
        <v>154</v>
      </c>
      <c r="D166" s="32" t="s">
        <v>727</v>
      </c>
      <c r="E166" s="208" t="s">
        <v>1021</v>
      </c>
      <c r="F166" s="32" t="s">
        <v>1007</v>
      </c>
      <c r="G166" s="32" t="s">
        <v>730</v>
      </c>
      <c r="H166" s="209">
        <v>8.1000000000000003E-2</v>
      </c>
      <c r="I166" s="209">
        <v>0</v>
      </c>
      <c r="J166" s="209">
        <v>8.1000000000000003E-2</v>
      </c>
      <c r="K166" s="32" t="s">
        <v>887</v>
      </c>
      <c r="L166" s="32" t="s">
        <v>732</v>
      </c>
      <c r="M166" s="32" t="s">
        <v>154</v>
      </c>
      <c r="N166" s="32" t="s">
        <v>154</v>
      </c>
      <c r="O166" s="32" t="s">
        <v>154</v>
      </c>
      <c r="P166" s="32" t="s">
        <v>154</v>
      </c>
      <c r="Q166" s="32" t="s">
        <v>733</v>
      </c>
      <c r="R166" s="39" t="s">
        <v>154</v>
      </c>
      <c r="S166" s="39">
        <v>8.5420000000000005E-5</v>
      </c>
    </row>
    <row r="167" spans="1:19" ht="47.25" x14ac:dyDescent="0.25">
      <c r="A167" s="32">
        <v>146</v>
      </c>
      <c r="B167" s="208" t="s">
        <v>1022</v>
      </c>
      <c r="C167" s="32" t="s">
        <v>154</v>
      </c>
      <c r="D167" s="32" t="s">
        <v>727</v>
      </c>
      <c r="E167" s="208" t="s">
        <v>1023</v>
      </c>
      <c r="F167" s="32" t="s">
        <v>729</v>
      </c>
      <c r="G167" s="32" t="s">
        <v>730</v>
      </c>
      <c r="H167" s="209">
        <v>15</v>
      </c>
      <c r="I167" s="209">
        <v>0</v>
      </c>
      <c r="J167" s="209">
        <v>15</v>
      </c>
      <c r="K167" s="32" t="s">
        <v>731</v>
      </c>
      <c r="L167" s="32" t="s">
        <v>732</v>
      </c>
      <c r="M167" s="32" t="s">
        <v>154</v>
      </c>
      <c r="N167" s="32" t="s">
        <v>154</v>
      </c>
      <c r="O167" s="32" t="s">
        <v>154</v>
      </c>
      <c r="P167" s="32" t="s">
        <v>154</v>
      </c>
      <c r="Q167" s="32" t="s">
        <v>733</v>
      </c>
      <c r="R167" s="39" t="s">
        <v>154</v>
      </c>
      <c r="S167" s="39">
        <v>2.7878939999999998E-2</v>
      </c>
    </row>
    <row r="168" spans="1:19" ht="47.25" x14ac:dyDescent="0.25">
      <c r="A168" s="32">
        <v>147</v>
      </c>
      <c r="B168" s="208" t="s">
        <v>1024</v>
      </c>
      <c r="C168" s="32" t="s">
        <v>154</v>
      </c>
      <c r="D168" s="32" t="s">
        <v>727</v>
      </c>
      <c r="E168" s="208" t="s">
        <v>1025</v>
      </c>
      <c r="F168" s="32" t="s">
        <v>729</v>
      </c>
      <c r="G168" s="32" t="s">
        <v>730</v>
      </c>
      <c r="H168" s="209">
        <v>15</v>
      </c>
      <c r="I168" s="209">
        <v>0</v>
      </c>
      <c r="J168" s="209">
        <v>15</v>
      </c>
      <c r="K168" s="32" t="s">
        <v>731</v>
      </c>
      <c r="L168" s="32" t="s">
        <v>732</v>
      </c>
      <c r="M168" s="32" t="s">
        <v>154</v>
      </c>
      <c r="N168" s="32" t="s">
        <v>154</v>
      </c>
      <c r="O168" s="32" t="s">
        <v>154</v>
      </c>
      <c r="P168" s="32" t="s">
        <v>154</v>
      </c>
      <c r="Q168" s="32" t="s">
        <v>733</v>
      </c>
      <c r="R168" s="39" t="s">
        <v>154</v>
      </c>
      <c r="S168" s="39">
        <v>2.7878939999999998E-2</v>
      </c>
    </row>
    <row r="169" spans="1:19" ht="47.25" x14ac:dyDescent="0.25">
      <c r="A169" s="32">
        <v>148</v>
      </c>
      <c r="B169" s="208" t="s">
        <v>1026</v>
      </c>
      <c r="C169" s="32" t="s">
        <v>154</v>
      </c>
      <c r="D169" s="32" t="s">
        <v>727</v>
      </c>
      <c r="E169" s="208" t="s">
        <v>1027</v>
      </c>
      <c r="F169" s="32" t="s">
        <v>729</v>
      </c>
      <c r="G169" s="32" t="s">
        <v>730</v>
      </c>
      <c r="H169" s="209">
        <v>15</v>
      </c>
      <c r="I169" s="209">
        <v>0</v>
      </c>
      <c r="J169" s="209">
        <v>15</v>
      </c>
      <c r="K169" s="32" t="s">
        <v>731</v>
      </c>
      <c r="L169" s="32" t="s">
        <v>732</v>
      </c>
      <c r="M169" s="32" t="s">
        <v>154</v>
      </c>
      <c r="N169" s="32" t="s">
        <v>154</v>
      </c>
      <c r="O169" s="32" t="s">
        <v>154</v>
      </c>
      <c r="P169" s="32" t="s">
        <v>154</v>
      </c>
      <c r="Q169" s="32" t="s">
        <v>733</v>
      </c>
      <c r="R169" s="39" t="s">
        <v>154</v>
      </c>
      <c r="S169" s="39">
        <v>3.3569099999999998E-2</v>
      </c>
    </row>
    <row r="170" spans="1:19" ht="47.25" x14ac:dyDescent="0.25">
      <c r="A170" s="32">
        <v>149</v>
      </c>
      <c r="B170" s="208" t="s">
        <v>1028</v>
      </c>
      <c r="C170" s="32" t="s">
        <v>154</v>
      </c>
      <c r="D170" s="32" t="s">
        <v>727</v>
      </c>
      <c r="E170" s="208" t="s">
        <v>1029</v>
      </c>
      <c r="F170" s="32" t="s">
        <v>729</v>
      </c>
      <c r="G170" s="32" t="s">
        <v>730</v>
      </c>
      <c r="H170" s="209">
        <v>15</v>
      </c>
      <c r="I170" s="209">
        <v>0</v>
      </c>
      <c r="J170" s="209">
        <v>15</v>
      </c>
      <c r="K170" s="32" t="s">
        <v>731</v>
      </c>
      <c r="L170" s="32" t="s">
        <v>732</v>
      </c>
      <c r="M170" s="32" t="s">
        <v>154</v>
      </c>
      <c r="N170" s="32" t="s">
        <v>154</v>
      </c>
      <c r="O170" s="32" t="s">
        <v>154</v>
      </c>
      <c r="P170" s="32" t="s">
        <v>154</v>
      </c>
      <c r="Q170" s="32" t="s">
        <v>733</v>
      </c>
      <c r="R170" s="39" t="s">
        <v>154</v>
      </c>
      <c r="S170" s="39">
        <v>3.3569099999999998E-2</v>
      </c>
    </row>
    <row r="171" spans="1:19" ht="47.25" x14ac:dyDescent="0.25">
      <c r="A171" s="32">
        <v>150</v>
      </c>
      <c r="B171" s="208" t="s">
        <v>1030</v>
      </c>
      <c r="C171" s="32" t="s">
        <v>154</v>
      </c>
      <c r="D171" s="32" t="s">
        <v>727</v>
      </c>
      <c r="E171" s="208" t="s">
        <v>1031</v>
      </c>
      <c r="F171" s="32" t="s">
        <v>729</v>
      </c>
      <c r="G171" s="32" t="s">
        <v>730</v>
      </c>
      <c r="H171" s="209">
        <v>15</v>
      </c>
      <c r="I171" s="209">
        <v>0</v>
      </c>
      <c r="J171" s="209">
        <v>15</v>
      </c>
      <c r="K171" s="32" t="s">
        <v>731</v>
      </c>
      <c r="L171" s="32" t="s">
        <v>732</v>
      </c>
      <c r="M171" s="32" t="s">
        <v>154</v>
      </c>
      <c r="N171" s="32" t="s">
        <v>154</v>
      </c>
      <c r="O171" s="32" t="s">
        <v>154</v>
      </c>
      <c r="P171" s="32" t="s">
        <v>154</v>
      </c>
      <c r="Q171" s="32" t="s">
        <v>733</v>
      </c>
      <c r="R171" s="39" t="s">
        <v>154</v>
      </c>
      <c r="S171" s="39">
        <v>3.3569099999999998E-2</v>
      </c>
    </row>
    <row r="172" spans="1:19" ht="47.25" x14ac:dyDescent="0.25">
      <c r="A172" s="32">
        <v>151</v>
      </c>
      <c r="B172" s="208" t="s">
        <v>1032</v>
      </c>
      <c r="C172" s="32" t="s">
        <v>154</v>
      </c>
      <c r="D172" s="32" t="s">
        <v>727</v>
      </c>
      <c r="E172" s="208" t="s">
        <v>1033</v>
      </c>
      <c r="F172" s="32" t="s">
        <v>729</v>
      </c>
      <c r="G172" s="32" t="s">
        <v>730</v>
      </c>
      <c r="H172" s="209">
        <v>15</v>
      </c>
      <c r="I172" s="209">
        <v>0</v>
      </c>
      <c r="J172" s="209">
        <v>15</v>
      </c>
      <c r="K172" s="32" t="s">
        <v>731</v>
      </c>
      <c r="L172" s="32" t="s">
        <v>732</v>
      </c>
      <c r="M172" s="32" t="s">
        <v>154</v>
      </c>
      <c r="N172" s="32" t="s">
        <v>154</v>
      </c>
      <c r="O172" s="32" t="s">
        <v>154</v>
      </c>
      <c r="P172" s="32" t="s">
        <v>154</v>
      </c>
      <c r="Q172" s="32" t="s">
        <v>733</v>
      </c>
      <c r="R172" s="39" t="s">
        <v>154</v>
      </c>
      <c r="S172" s="39">
        <v>3.3569099999999998E-2</v>
      </c>
    </row>
    <row r="173" spans="1:19" ht="47.25" x14ac:dyDescent="0.25">
      <c r="A173" s="32">
        <v>152</v>
      </c>
      <c r="B173" s="208" t="s">
        <v>1034</v>
      </c>
      <c r="C173" s="32" t="s">
        <v>154</v>
      </c>
      <c r="D173" s="32" t="s">
        <v>727</v>
      </c>
      <c r="E173" s="208" t="s">
        <v>1035</v>
      </c>
      <c r="F173" s="32" t="s">
        <v>729</v>
      </c>
      <c r="G173" s="32" t="s">
        <v>730</v>
      </c>
      <c r="H173" s="209">
        <v>15</v>
      </c>
      <c r="I173" s="209">
        <v>0</v>
      </c>
      <c r="J173" s="209">
        <v>15</v>
      </c>
      <c r="K173" s="32" t="s">
        <v>731</v>
      </c>
      <c r="L173" s="32" t="s">
        <v>732</v>
      </c>
      <c r="M173" s="32" t="s">
        <v>154</v>
      </c>
      <c r="N173" s="32" t="s">
        <v>154</v>
      </c>
      <c r="O173" s="32" t="s">
        <v>154</v>
      </c>
      <c r="P173" s="32" t="s">
        <v>154</v>
      </c>
      <c r="Q173" s="32" t="s">
        <v>733</v>
      </c>
      <c r="R173" s="39" t="s">
        <v>154</v>
      </c>
      <c r="S173" s="39">
        <v>3.3569099999999998E-2</v>
      </c>
    </row>
    <row r="174" spans="1:19" ht="47.25" x14ac:dyDescent="0.25">
      <c r="A174" s="32">
        <v>153</v>
      </c>
      <c r="B174" s="208" t="s">
        <v>1036</v>
      </c>
      <c r="C174" s="32" t="s">
        <v>154</v>
      </c>
      <c r="D174" s="32" t="s">
        <v>727</v>
      </c>
      <c r="E174" s="208" t="s">
        <v>1037</v>
      </c>
      <c r="F174" s="32" t="s">
        <v>729</v>
      </c>
      <c r="G174" s="32" t="s">
        <v>730</v>
      </c>
      <c r="H174" s="209">
        <v>15</v>
      </c>
      <c r="I174" s="209">
        <v>0</v>
      </c>
      <c r="J174" s="209">
        <v>15</v>
      </c>
      <c r="K174" s="32" t="s">
        <v>731</v>
      </c>
      <c r="L174" s="32" t="s">
        <v>732</v>
      </c>
      <c r="M174" s="32" t="s">
        <v>154</v>
      </c>
      <c r="N174" s="32" t="s">
        <v>154</v>
      </c>
      <c r="O174" s="32" t="s">
        <v>154</v>
      </c>
      <c r="P174" s="32" t="s">
        <v>154</v>
      </c>
      <c r="Q174" s="32" t="s">
        <v>733</v>
      </c>
      <c r="R174" s="39" t="s">
        <v>154</v>
      </c>
      <c r="S174" s="39">
        <v>3.3569099999999998E-2</v>
      </c>
    </row>
    <row r="175" spans="1:19" ht="47.25" x14ac:dyDescent="0.25">
      <c r="A175" s="32">
        <v>154</v>
      </c>
      <c r="B175" s="208" t="s">
        <v>1038</v>
      </c>
      <c r="C175" s="32" t="s">
        <v>154</v>
      </c>
      <c r="D175" s="32" t="s">
        <v>727</v>
      </c>
      <c r="E175" s="208" t="s">
        <v>1039</v>
      </c>
      <c r="F175" s="32" t="s">
        <v>729</v>
      </c>
      <c r="G175" s="32" t="s">
        <v>730</v>
      </c>
      <c r="H175" s="209">
        <v>15</v>
      </c>
      <c r="I175" s="209">
        <v>0</v>
      </c>
      <c r="J175" s="209">
        <v>15</v>
      </c>
      <c r="K175" s="32" t="s">
        <v>731</v>
      </c>
      <c r="L175" s="32" t="s">
        <v>732</v>
      </c>
      <c r="M175" s="32" t="s">
        <v>154</v>
      </c>
      <c r="N175" s="32" t="s">
        <v>154</v>
      </c>
      <c r="O175" s="32" t="s">
        <v>154</v>
      </c>
      <c r="P175" s="32" t="s">
        <v>154</v>
      </c>
      <c r="Q175" s="32" t="s">
        <v>733</v>
      </c>
      <c r="R175" s="39" t="s">
        <v>154</v>
      </c>
      <c r="S175" s="39">
        <v>3.3569099999999998E-2</v>
      </c>
    </row>
    <row r="176" spans="1:19" ht="47.25" x14ac:dyDescent="0.25">
      <c r="A176" s="32">
        <v>155</v>
      </c>
      <c r="B176" s="208" t="s">
        <v>1040</v>
      </c>
      <c r="C176" s="32" t="s">
        <v>154</v>
      </c>
      <c r="D176" s="32" t="s">
        <v>727</v>
      </c>
      <c r="E176" s="208" t="s">
        <v>1041</v>
      </c>
      <c r="F176" s="32" t="s">
        <v>729</v>
      </c>
      <c r="G176" s="32" t="s">
        <v>730</v>
      </c>
      <c r="H176" s="209">
        <v>15</v>
      </c>
      <c r="I176" s="209">
        <v>0</v>
      </c>
      <c r="J176" s="209">
        <v>15</v>
      </c>
      <c r="K176" s="32" t="s">
        <v>731</v>
      </c>
      <c r="L176" s="32" t="s">
        <v>732</v>
      </c>
      <c r="M176" s="32" t="s">
        <v>154</v>
      </c>
      <c r="N176" s="32" t="s">
        <v>154</v>
      </c>
      <c r="O176" s="32" t="s">
        <v>154</v>
      </c>
      <c r="P176" s="32" t="s">
        <v>154</v>
      </c>
      <c r="Q176" s="32" t="s">
        <v>733</v>
      </c>
      <c r="R176" s="39" t="s">
        <v>154</v>
      </c>
      <c r="S176" s="39">
        <v>3.3569099999999998E-2</v>
      </c>
    </row>
    <row r="177" spans="1:19" ht="47.25" x14ac:dyDescent="0.25">
      <c r="A177" s="32">
        <v>156</v>
      </c>
      <c r="B177" s="208" t="s">
        <v>1042</v>
      </c>
      <c r="C177" s="32" t="s">
        <v>154</v>
      </c>
      <c r="D177" s="32" t="s">
        <v>727</v>
      </c>
      <c r="E177" s="208" t="s">
        <v>1043</v>
      </c>
      <c r="F177" s="32" t="s">
        <v>729</v>
      </c>
      <c r="G177" s="32" t="s">
        <v>730</v>
      </c>
      <c r="H177" s="209">
        <v>15</v>
      </c>
      <c r="I177" s="209">
        <v>0</v>
      </c>
      <c r="J177" s="209">
        <v>15</v>
      </c>
      <c r="K177" s="32" t="s">
        <v>731</v>
      </c>
      <c r="L177" s="32" t="s">
        <v>732</v>
      </c>
      <c r="M177" s="32" t="s">
        <v>154</v>
      </c>
      <c r="N177" s="32" t="s">
        <v>154</v>
      </c>
      <c r="O177" s="32" t="s">
        <v>154</v>
      </c>
      <c r="P177" s="32" t="s">
        <v>154</v>
      </c>
      <c r="Q177" s="32" t="s">
        <v>733</v>
      </c>
      <c r="R177" s="39" t="s">
        <v>154</v>
      </c>
      <c r="S177" s="39">
        <v>3.3569099999999998E-2</v>
      </c>
    </row>
    <row r="178" spans="1:19" ht="47.25" x14ac:dyDescent="0.25">
      <c r="A178" s="32">
        <v>157</v>
      </c>
      <c r="B178" s="208" t="s">
        <v>1044</v>
      </c>
      <c r="C178" s="32" t="s">
        <v>154</v>
      </c>
      <c r="D178" s="32" t="s">
        <v>727</v>
      </c>
      <c r="E178" s="208" t="s">
        <v>1045</v>
      </c>
      <c r="F178" s="32" t="s">
        <v>729</v>
      </c>
      <c r="G178" s="32" t="s">
        <v>730</v>
      </c>
      <c r="H178" s="209">
        <v>15</v>
      </c>
      <c r="I178" s="209">
        <v>0</v>
      </c>
      <c r="J178" s="209">
        <v>15</v>
      </c>
      <c r="K178" s="32" t="s">
        <v>731</v>
      </c>
      <c r="L178" s="32" t="s">
        <v>732</v>
      </c>
      <c r="M178" s="32" t="s">
        <v>154</v>
      </c>
      <c r="N178" s="32" t="s">
        <v>154</v>
      </c>
      <c r="O178" s="32" t="s">
        <v>154</v>
      </c>
      <c r="P178" s="32" t="s">
        <v>154</v>
      </c>
      <c r="Q178" s="32" t="s">
        <v>733</v>
      </c>
      <c r="R178" s="39" t="s">
        <v>154</v>
      </c>
      <c r="S178" s="39">
        <v>3.3569099999999998E-2</v>
      </c>
    </row>
    <row r="179" spans="1:19" ht="47.25" x14ac:dyDescent="0.25">
      <c r="A179" s="32">
        <v>158</v>
      </c>
      <c r="B179" s="208" t="s">
        <v>1046</v>
      </c>
      <c r="C179" s="32" t="s">
        <v>154</v>
      </c>
      <c r="D179" s="32" t="s">
        <v>727</v>
      </c>
      <c r="E179" s="208" t="s">
        <v>1047</v>
      </c>
      <c r="F179" s="32" t="s">
        <v>729</v>
      </c>
      <c r="G179" s="32" t="s">
        <v>730</v>
      </c>
      <c r="H179" s="209">
        <v>15</v>
      </c>
      <c r="I179" s="209">
        <v>0</v>
      </c>
      <c r="J179" s="209">
        <v>15</v>
      </c>
      <c r="K179" s="32" t="s">
        <v>731</v>
      </c>
      <c r="L179" s="32" t="s">
        <v>732</v>
      </c>
      <c r="M179" s="32" t="s">
        <v>154</v>
      </c>
      <c r="N179" s="32" t="s">
        <v>154</v>
      </c>
      <c r="O179" s="32" t="s">
        <v>154</v>
      </c>
      <c r="P179" s="32" t="s">
        <v>154</v>
      </c>
      <c r="Q179" s="32" t="s">
        <v>733</v>
      </c>
      <c r="R179" s="39" t="s">
        <v>154</v>
      </c>
      <c r="S179" s="39">
        <v>3.3569099999999998E-2</v>
      </c>
    </row>
    <row r="180" spans="1:19" ht="47.25" x14ac:dyDescent="0.25">
      <c r="A180" s="32">
        <v>159</v>
      </c>
      <c r="B180" s="208" t="s">
        <v>1048</v>
      </c>
      <c r="C180" s="32" t="s">
        <v>154</v>
      </c>
      <c r="D180" s="32" t="s">
        <v>727</v>
      </c>
      <c r="E180" s="208" t="s">
        <v>1049</v>
      </c>
      <c r="F180" s="32" t="s">
        <v>729</v>
      </c>
      <c r="G180" s="32" t="s">
        <v>730</v>
      </c>
      <c r="H180" s="209">
        <v>15</v>
      </c>
      <c r="I180" s="209">
        <v>0</v>
      </c>
      <c r="J180" s="209">
        <v>15</v>
      </c>
      <c r="K180" s="32" t="s">
        <v>731</v>
      </c>
      <c r="L180" s="32" t="s">
        <v>732</v>
      </c>
      <c r="M180" s="32" t="s">
        <v>154</v>
      </c>
      <c r="N180" s="32" t="s">
        <v>154</v>
      </c>
      <c r="O180" s="32" t="s">
        <v>154</v>
      </c>
      <c r="P180" s="32" t="s">
        <v>154</v>
      </c>
      <c r="Q180" s="32" t="s">
        <v>733</v>
      </c>
      <c r="R180" s="39" t="s">
        <v>154</v>
      </c>
      <c r="S180" s="39">
        <v>3.3569099999999998E-2</v>
      </c>
    </row>
    <row r="181" spans="1:19" ht="47.25" x14ac:dyDescent="0.25">
      <c r="A181" s="32">
        <v>160</v>
      </c>
      <c r="B181" s="208" t="s">
        <v>1050</v>
      </c>
      <c r="C181" s="32" t="s">
        <v>154</v>
      </c>
      <c r="D181" s="32" t="s">
        <v>727</v>
      </c>
      <c r="E181" s="208" t="s">
        <v>1051</v>
      </c>
      <c r="F181" s="32" t="s">
        <v>729</v>
      </c>
      <c r="G181" s="32" t="s">
        <v>730</v>
      </c>
      <c r="H181" s="209">
        <v>15</v>
      </c>
      <c r="I181" s="209">
        <v>0</v>
      </c>
      <c r="J181" s="209">
        <v>15</v>
      </c>
      <c r="K181" s="32" t="s">
        <v>731</v>
      </c>
      <c r="L181" s="32" t="s">
        <v>732</v>
      </c>
      <c r="M181" s="32" t="s">
        <v>154</v>
      </c>
      <c r="N181" s="32" t="s">
        <v>154</v>
      </c>
      <c r="O181" s="32" t="s">
        <v>154</v>
      </c>
      <c r="P181" s="32" t="s">
        <v>154</v>
      </c>
      <c r="Q181" s="32" t="s">
        <v>733</v>
      </c>
      <c r="R181" s="39" t="s">
        <v>154</v>
      </c>
      <c r="S181" s="39">
        <v>3.3569099999999998E-2</v>
      </c>
    </row>
    <row r="182" spans="1:19" ht="47.25" x14ac:dyDescent="0.25">
      <c r="A182" s="32">
        <v>161</v>
      </c>
      <c r="B182" s="208" t="s">
        <v>1052</v>
      </c>
      <c r="C182" s="32" t="s">
        <v>154</v>
      </c>
      <c r="D182" s="32" t="s">
        <v>727</v>
      </c>
      <c r="E182" s="208" t="s">
        <v>1053</v>
      </c>
      <c r="F182" s="32" t="s">
        <v>729</v>
      </c>
      <c r="G182" s="32" t="s">
        <v>730</v>
      </c>
      <c r="H182" s="209">
        <v>15</v>
      </c>
      <c r="I182" s="209">
        <v>0</v>
      </c>
      <c r="J182" s="209">
        <v>15</v>
      </c>
      <c r="K182" s="32" t="s">
        <v>731</v>
      </c>
      <c r="L182" s="32" t="s">
        <v>732</v>
      </c>
      <c r="M182" s="32" t="s">
        <v>154</v>
      </c>
      <c r="N182" s="32" t="s">
        <v>154</v>
      </c>
      <c r="O182" s="32" t="s">
        <v>154</v>
      </c>
      <c r="P182" s="32" t="s">
        <v>154</v>
      </c>
      <c r="Q182" s="32" t="s">
        <v>733</v>
      </c>
      <c r="R182" s="39" t="s">
        <v>154</v>
      </c>
      <c r="S182" s="39">
        <v>3.3569099999999998E-2</v>
      </c>
    </row>
    <row r="183" spans="1:19" ht="47.25" x14ac:dyDescent="0.25">
      <c r="A183" s="32">
        <v>162</v>
      </c>
      <c r="B183" s="208" t="s">
        <v>1054</v>
      </c>
      <c r="C183" s="32" t="s">
        <v>154</v>
      </c>
      <c r="D183" s="32" t="s">
        <v>727</v>
      </c>
      <c r="E183" s="208" t="s">
        <v>1055</v>
      </c>
      <c r="F183" s="32" t="s">
        <v>729</v>
      </c>
      <c r="G183" s="32" t="s">
        <v>730</v>
      </c>
      <c r="H183" s="209">
        <v>15</v>
      </c>
      <c r="I183" s="209">
        <v>0</v>
      </c>
      <c r="J183" s="209">
        <v>15</v>
      </c>
      <c r="K183" s="32" t="s">
        <v>731</v>
      </c>
      <c r="L183" s="32" t="s">
        <v>732</v>
      </c>
      <c r="M183" s="32" t="s">
        <v>154</v>
      </c>
      <c r="N183" s="32" t="s">
        <v>154</v>
      </c>
      <c r="O183" s="32" t="s">
        <v>154</v>
      </c>
      <c r="P183" s="32" t="s">
        <v>154</v>
      </c>
      <c r="Q183" s="32" t="s">
        <v>733</v>
      </c>
      <c r="R183" s="39" t="s">
        <v>154</v>
      </c>
      <c r="S183" s="39">
        <v>3.3569099999999998E-2</v>
      </c>
    </row>
    <row r="184" spans="1:19" ht="47.25" x14ac:dyDescent="0.25">
      <c r="A184" s="32">
        <v>163</v>
      </c>
      <c r="B184" s="208" t="s">
        <v>1056</v>
      </c>
      <c r="C184" s="32" t="s">
        <v>154</v>
      </c>
      <c r="D184" s="32" t="s">
        <v>727</v>
      </c>
      <c r="E184" s="208" t="s">
        <v>1057</v>
      </c>
      <c r="F184" s="32" t="s">
        <v>729</v>
      </c>
      <c r="G184" s="32" t="s">
        <v>730</v>
      </c>
      <c r="H184" s="209">
        <v>15</v>
      </c>
      <c r="I184" s="209">
        <v>0</v>
      </c>
      <c r="J184" s="209">
        <v>15</v>
      </c>
      <c r="K184" s="32" t="s">
        <v>731</v>
      </c>
      <c r="L184" s="32" t="s">
        <v>732</v>
      </c>
      <c r="M184" s="32" t="s">
        <v>154</v>
      </c>
      <c r="N184" s="32" t="s">
        <v>154</v>
      </c>
      <c r="O184" s="32" t="s">
        <v>154</v>
      </c>
      <c r="P184" s="32" t="s">
        <v>154</v>
      </c>
      <c r="Q184" s="32" t="s">
        <v>733</v>
      </c>
      <c r="R184" s="39" t="s">
        <v>154</v>
      </c>
      <c r="S184" s="39">
        <v>3.3569099999999998E-2</v>
      </c>
    </row>
    <row r="185" spans="1:19" ht="63" x14ac:dyDescent="0.25">
      <c r="A185" s="32">
        <v>164</v>
      </c>
      <c r="B185" s="208" t="s">
        <v>1058</v>
      </c>
      <c r="C185" s="32" t="s">
        <v>154</v>
      </c>
      <c r="D185" s="32" t="s">
        <v>727</v>
      </c>
      <c r="E185" s="208" t="s">
        <v>1059</v>
      </c>
      <c r="F185" s="32" t="s">
        <v>729</v>
      </c>
      <c r="G185" s="32" t="s">
        <v>730</v>
      </c>
      <c r="H185" s="209">
        <v>15</v>
      </c>
      <c r="I185" s="209">
        <v>0</v>
      </c>
      <c r="J185" s="209">
        <v>15</v>
      </c>
      <c r="K185" s="32" t="s">
        <v>731</v>
      </c>
      <c r="L185" s="32" t="s">
        <v>732</v>
      </c>
      <c r="M185" s="32" t="s">
        <v>154</v>
      </c>
      <c r="N185" s="32" t="s">
        <v>154</v>
      </c>
      <c r="O185" s="32" t="s">
        <v>154</v>
      </c>
      <c r="P185" s="32" t="s">
        <v>154</v>
      </c>
      <c r="Q185" s="32" t="s">
        <v>733</v>
      </c>
      <c r="R185" s="39" t="s">
        <v>154</v>
      </c>
      <c r="S185" s="39">
        <v>3.3569099999999998E-2</v>
      </c>
    </row>
    <row r="186" spans="1:19" ht="47.25" x14ac:dyDescent="0.25">
      <c r="A186" s="32">
        <v>165</v>
      </c>
      <c r="B186" s="208" t="s">
        <v>1060</v>
      </c>
      <c r="C186" s="32" t="s">
        <v>154</v>
      </c>
      <c r="D186" s="32" t="s">
        <v>727</v>
      </c>
      <c r="E186" s="208" t="s">
        <v>1061</v>
      </c>
      <c r="F186" s="32" t="s">
        <v>729</v>
      </c>
      <c r="G186" s="32" t="s">
        <v>730</v>
      </c>
      <c r="H186" s="209">
        <v>15</v>
      </c>
      <c r="I186" s="209">
        <v>0</v>
      </c>
      <c r="J186" s="209">
        <v>15</v>
      </c>
      <c r="K186" s="32" t="s">
        <v>731</v>
      </c>
      <c r="L186" s="32" t="s">
        <v>732</v>
      </c>
      <c r="M186" s="32" t="s">
        <v>154</v>
      </c>
      <c r="N186" s="32" t="s">
        <v>154</v>
      </c>
      <c r="O186" s="32" t="s">
        <v>154</v>
      </c>
      <c r="P186" s="32" t="s">
        <v>154</v>
      </c>
      <c r="Q186" s="32" t="s">
        <v>733</v>
      </c>
      <c r="R186" s="39" t="s">
        <v>154</v>
      </c>
      <c r="S186" s="39">
        <v>3.3569099999999998E-2</v>
      </c>
    </row>
    <row r="187" spans="1:19" ht="31.5" x14ac:dyDescent="0.25">
      <c r="A187" s="32">
        <v>166</v>
      </c>
      <c r="B187" s="208" t="s">
        <v>1062</v>
      </c>
      <c r="C187" s="32" t="s">
        <v>154</v>
      </c>
      <c r="D187" s="32" t="s">
        <v>727</v>
      </c>
      <c r="E187" s="208" t="s">
        <v>1063</v>
      </c>
      <c r="F187" s="32" t="s">
        <v>729</v>
      </c>
      <c r="G187" s="32" t="s">
        <v>730</v>
      </c>
      <c r="H187" s="209">
        <v>0.15</v>
      </c>
      <c r="I187" s="209">
        <v>0</v>
      </c>
      <c r="J187" s="209">
        <v>0.15</v>
      </c>
      <c r="K187" s="32" t="s">
        <v>887</v>
      </c>
      <c r="L187" s="32" t="s">
        <v>732</v>
      </c>
      <c r="M187" s="32" t="s">
        <v>154</v>
      </c>
      <c r="N187" s="32" t="s">
        <v>154</v>
      </c>
      <c r="O187" s="32" t="s">
        <v>154</v>
      </c>
      <c r="P187" s="32" t="s">
        <v>154</v>
      </c>
      <c r="Q187" s="32" t="s">
        <v>733</v>
      </c>
      <c r="R187" s="39" t="s">
        <v>154</v>
      </c>
      <c r="S187" s="39">
        <v>1.5816999999999998E-4</v>
      </c>
    </row>
    <row r="188" spans="1:19" ht="47.25" x14ac:dyDescent="0.25">
      <c r="A188" s="32">
        <v>167</v>
      </c>
      <c r="B188" s="208" t="s">
        <v>1064</v>
      </c>
      <c r="C188" s="32" t="s">
        <v>154</v>
      </c>
      <c r="D188" s="32" t="s">
        <v>727</v>
      </c>
      <c r="E188" s="208" t="s">
        <v>1065</v>
      </c>
      <c r="F188" s="32" t="s">
        <v>729</v>
      </c>
      <c r="G188" s="32" t="s">
        <v>730</v>
      </c>
      <c r="H188" s="209">
        <v>0.15</v>
      </c>
      <c r="I188" s="209">
        <v>0</v>
      </c>
      <c r="J188" s="209">
        <v>0.15</v>
      </c>
      <c r="K188" s="32" t="s">
        <v>887</v>
      </c>
      <c r="L188" s="32" t="s">
        <v>732</v>
      </c>
      <c r="M188" s="32" t="s">
        <v>154</v>
      </c>
      <c r="N188" s="32" t="s">
        <v>154</v>
      </c>
      <c r="O188" s="32" t="s">
        <v>154</v>
      </c>
      <c r="P188" s="32" t="s">
        <v>154</v>
      </c>
      <c r="Q188" s="32" t="s">
        <v>733</v>
      </c>
      <c r="R188" s="39" t="s">
        <v>154</v>
      </c>
      <c r="S188" s="39">
        <v>1.5816999999999998E-4</v>
      </c>
    </row>
    <row r="189" spans="1:19" ht="47.25" x14ac:dyDescent="0.25">
      <c r="A189" s="32">
        <v>168</v>
      </c>
      <c r="B189" s="208" t="s">
        <v>1066</v>
      </c>
      <c r="C189" s="32" t="s">
        <v>154</v>
      </c>
      <c r="D189" s="32" t="s">
        <v>727</v>
      </c>
      <c r="E189" s="208" t="s">
        <v>1067</v>
      </c>
      <c r="F189" s="32" t="s">
        <v>729</v>
      </c>
      <c r="G189" s="32" t="s">
        <v>730</v>
      </c>
      <c r="H189" s="209">
        <v>0.15</v>
      </c>
      <c r="I189" s="209">
        <v>0</v>
      </c>
      <c r="J189" s="209">
        <v>0.15</v>
      </c>
      <c r="K189" s="32" t="s">
        <v>887</v>
      </c>
      <c r="L189" s="32" t="s">
        <v>732</v>
      </c>
      <c r="M189" s="32" t="s">
        <v>154</v>
      </c>
      <c r="N189" s="32" t="s">
        <v>154</v>
      </c>
      <c r="O189" s="32" t="s">
        <v>154</v>
      </c>
      <c r="P189" s="32" t="s">
        <v>154</v>
      </c>
      <c r="Q189" s="32" t="s">
        <v>733</v>
      </c>
      <c r="R189" s="39" t="s">
        <v>154</v>
      </c>
      <c r="S189" s="39">
        <v>1.5816999999999998E-4</v>
      </c>
    </row>
    <row r="190" spans="1:19" ht="47.25" x14ac:dyDescent="0.25">
      <c r="A190" s="32">
        <v>169</v>
      </c>
      <c r="B190" s="208" t="s">
        <v>1068</v>
      </c>
      <c r="C190" s="32" t="s">
        <v>154</v>
      </c>
      <c r="D190" s="32" t="s">
        <v>727</v>
      </c>
      <c r="E190" s="208" t="s">
        <v>1069</v>
      </c>
      <c r="F190" s="32" t="s">
        <v>729</v>
      </c>
      <c r="G190" s="32" t="s">
        <v>730</v>
      </c>
      <c r="H190" s="209">
        <v>15</v>
      </c>
      <c r="I190" s="209">
        <v>0</v>
      </c>
      <c r="J190" s="209">
        <v>15</v>
      </c>
      <c r="K190" s="32" t="s">
        <v>731</v>
      </c>
      <c r="L190" s="32" t="s">
        <v>732</v>
      </c>
      <c r="M190" s="32" t="s">
        <v>154</v>
      </c>
      <c r="N190" s="32" t="s">
        <v>154</v>
      </c>
      <c r="O190" s="32" t="s">
        <v>154</v>
      </c>
      <c r="P190" s="32" t="s">
        <v>154</v>
      </c>
      <c r="Q190" s="32" t="s">
        <v>733</v>
      </c>
      <c r="R190" s="39" t="s">
        <v>154</v>
      </c>
      <c r="S190" s="39">
        <v>2.7878939999999998E-2</v>
      </c>
    </row>
    <row r="191" spans="1:19" ht="63" x14ac:dyDescent="0.25">
      <c r="A191" s="32">
        <v>170</v>
      </c>
      <c r="B191" s="208" t="s">
        <v>1070</v>
      </c>
      <c r="C191" s="32" t="s">
        <v>154</v>
      </c>
      <c r="D191" s="32" t="s">
        <v>727</v>
      </c>
      <c r="E191" s="208" t="s">
        <v>1071</v>
      </c>
      <c r="F191" s="32" t="s">
        <v>729</v>
      </c>
      <c r="G191" s="32" t="s">
        <v>730</v>
      </c>
      <c r="H191" s="209">
        <v>15</v>
      </c>
      <c r="I191" s="209">
        <v>0</v>
      </c>
      <c r="J191" s="209">
        <v>15</v>
      </c>
      <c r="K191" s="32" t="s">
        <v>731</v>
      </c>
      <c r="L191" s="32" t="s">
        <v>732</v>
      </c>
      <c r="M191" s="32" t="s">
        <v>154</v>
      </c>
      <c r="N191" s="32" t="s">
        <v>154</v>
      </c>
      <c r="O191" s="32" t="s">
        <v>154</v>
      </c>
      <c r="P191" s="32" t="s">
        <v>154</v>
      </c>
      <c r="Q191" s="32" t="s">
        <v>733</v>
      </c>
      <c r="R191" s="39" t="s">
        <v>154</v>
      </c>
      <c r="S191" s="39">
        <v>3.3569099999999998E-2</v>
      </c>
    </row>
    <row r="192" spans="1:19" ht="63" x14ac:dyDescent="0.25">
      <c r="A192" s="32">
        <v>171</v>
      </c>
      <c r="B192" s="208" t="s">
        <v>1072</v>
      </c>
      <c r="C192" s="32" t="s">
        <v>154</v>
      </c>
      <c r="D192" s="32" t="s">
        <v>727</v>
      </c>
      <c r="E192" s="208" t="s">
        <v>1073</v>
      </c>
      <c r="F192" s="32" t="s">
        <v>729</v>
      </c>
      <c r="G192" s="32" t="s">
        <v>730</v>
      </c>
      <c r="H192" s="209">
        <v>15</v>
      </c>
      <c r="I192" s="209">
        <v>0</v>
      </c>
      <c r="J192" s="209">
        <v>15</v>
      </c>
      <c r="K192" s="32" t="s">
        <v>731</v>
      </c>
      <c r="L192" s="32" t="s">
        <v>732</v>
      </c>
      <c r="M192" s="32" t="s">
        <v>154</v>
      </c>
      <c r="N192" s="32" t="s">
        <v>154</v>
      </c>
      <c r="O192" s="32" t="s">
        <v>154</v>
      </c>
      <c r="P192" s="32" t="s">
        <v>154</v>
      </c>
      <c r="Q192" s="32" t="s">
        <v>733</v>
      </c>
      <c r="R192" s="39" t="s">
        <v>154</v>
      </c>
      <c r="S192" s="39">
        <v>3.3569099999999998E-2</v>
      </c>
    </row>
    <row r="193" spans="1:19" ht="63" x14ac:dyDescent="0.25">
      <c r="A193" s="32">
        <v>172</v>
      </c>
      <c r="B193" s="208" t="s">
        <v>1074</v>
      </c>
      <c r="C193" s="32" t="s">
        <v>154</v>
      </c>
      <c r="D193" s="32" t="s">
        <v>727</v>
      </c>
      <c r="E193" s="208" t="s">
        <v>1075</v>
      </c>
      <c r="F193" s="32" t="s">
        <v>729</v>
      </c>
      <c r="G193" s="32" t="s">
        <v>730</v>
      </c>
      <c r="H193" s="209">
        <v>15</v>
      </c>
      <c r="I193" s="209">
        <v>0</v>
      </c>
      <c r="J193" s="209">
        <v>15</v>
      </c>
      <c r="K193" s="32" t="s">
        <v>731</v>
      </c>
      <c r="L193" s="32" t="s">
        <v>732</v>
      </c>
      <c r="M193" s="32" t="s">
        <v>154</v>
      </c>
      <c r="N193" s="32" t="s">
        <v>154</v>
      </c>
      <c r="O193" s="32" t="s">
        <v>154</v>
      </c>
      <c r="P193" s="32" t="s">
        <v>154</v>
      </c>
      <c r="Q193" s="32" t="s">
        <v>733</v>
      </c>
      <c r="R193" s="39" t="s">
        <v>154</v>
      </c>
      <c r="S193" s="39">
        <v>3.3569099999999998E-2</v>
      </c>
    </row>
    <row r="194" spans="1:19" ht="47.25" x14ac:dyDescent="0.25">
      <c r="A194" s="32">
        <v>173</v>
      </c>
      <c r="B194" s="208" t="s">
        <v>1076</v>
      </c>
      <c r="C194" s="32" t="s">
        <v>154</v>
      </c>
      <c r="D194" s="32" t="s">
        <v>727</v>
      </c>
      <c r="E194" s="208" t="s">
        <v>1077</v>
      </c>
      <c r="F194" s="32" t="s">
        <v>729</v>
      </c>
      <c r="G194" s="32" t="s">
        <v>730</v>
      </c>
      <c r="H194" s="209">
        <v>15</v>
      </c>
      <c r="I194" s="209">
        <v>0</v>
      </c>
      <c r="J194" s="209">
        <v>15</v>
      </c>
      <c r="K194" s="32" t="s">
        <v>731</v>
      </c>
      <c r="L194" s="32" t="s">
        <v>732</v>
      </c>
      <c r="M194" s="32" t="s">
        <v>154</v>
      </c>
      <c r="N194" s="32" t="s">
        <v>154</v>
      </c>
      <c r="O194" s="32" t="s">
        <v>154</v>
      </c>
      <c r="P194" s="32" t="s">
        <v>154</v>
      </c>
      <c r="Q194" s="32" t="s">
        <v>733</v>
      </c>
      <c r="R194" s="39" t="s">
        <v>154</v>
      </c>
      <c r="S194" s="39">
        <v>3.3569099999999998E-2</v>
      </c>
    </row>
    <row r="195" spans="1:19" ht="47.25" x14ac:dyDescent="0.25">
      <c r="A195" s="32">
        <v>174</v>
      </c>
      <c r="B195" s="208" t="s">
        <v>1078</v>
      </c>
      <c r="C195" s="32" t="s">
        <v>154</v>
      </c>
      <c r="D195" s="32" t="s">
        <v>727</v>
      </c>
      <c r="E195" s="208" t="s">
        <v>1079</v>
      </c>
      <c r="F195" s="32" t="s">
        <v>729</v>
      </c>
      <c r="G195" s="32" t="s">
        <v>730</v>
      </c>
      <c r="H195" s="209">
        <v>15</v>
      </c>
      <c r="I195" s="209">
        <v>0</v>
      </c>
      <c r="J195" s="209">
        <v>15</v>
      </c>
      <c r="K195" s="32" t="s">
        <v>731</v>
      </c>
      <c r="L195" s="32" t="s">
        <v>732</v>
      </c>
      <c r="M195" s="32" t="s">
        <v>154</v>
      </c>
      <c r="N195" s="32" t="s">
        <v>154</v>
      </c>
      <c r="O195" s="32" t="s">
        <v>154</v>
      </c>
      <c r="P195" s="32" t="s">
        <v>154</v>
      </c>
      <c r="Q195" s="32" t="s">
        <v>733</v>
      </c>
      <c r="R195" s="39" t="s">
        <v>154</v>
      </c>
      <c r="S195" s="39">
        <v>3.3569099999999998E-2</v>
      </c>
    </row>
    <row r="196" spans="1:19" ht="31.5" x14ac:dyDescent="0.25">
      <c r="A196" s="32">
        <v>175</v>
      </c>
      <c r="B196" s="208" t="s">
        <v>1080</v>
      </c>
      <c r="C196" s="32" t="s">
        <v>154</v>
      </c>
      <c r="D196" s="32" t="s">
        <v>727</v>
      </c>
      <c r="E196" s="208" t="s">
        <v>1081</v>
      </c>
      <c r="F196" s="32" t="s">
        <v>729</v>
      </c>
      <c r="G196" s="32" t="s">
        <v>730</v>
      </c>
      <c r="H196" s="209">
        <v>15</v>
      </c>
      <c r="I196" s="209">
        <v>0</v>
      </c>
      <c r="J196" s="209">
        <v>15</v>
      </c>
      <c r="K196" s="32" t="s">
        <v>731</v>
      </c>
      <c r="L196" s="32" t="s">
        <v>732</v>
      </c>
      <c r="M196" s="32" t="s">
        <v>154</v>
      </c>
      <c r="N196" s="32" t="s">
        <v>154</v>
      </c>
      <c r="O196" s="32" t="s">
        <v>154</v>
      </c>
      <c r="P196" s="32" t="s">
        <v>154</v>
      </c>
      <c r="Q196" s="32" t="s">
        <v>733</v>
      </c>
      <c r="R196" s="39" t="s">
        <v>154</v>
      </c>
      <c r="S196" s="39">
        <v>3.3569099999999998E-2</v>
      </c>
    </row>
    <row r="197" spans="1:19" ht="31.5" x14ac:dyDescent="0.25">
      <c r="A197" s="32">
        <v>176</v>
      </c>
      <c r="B197" s="208" t="s">
        <v>1082</v>
      </c>
      <c r="C197" s="32" t="s">
        <v>154</v>
      </c>
      <c r="D197" s="32" t="s">
        <v>727</v>
      </c>
      <c r="E197" s="208" t="s">
        <v>1083</v>
      </c>
      <c r="F197" s="32" t="s">
        <v>729</v>
      </c>
      <c r="G197" s="32" t="s">
        <v>730</v>
      </c>
      <c r="H197" s="209">
        <v>15</v>
      </c>
      <c r="I197" s="209">
        <v>0</v>
      </c>
      <c r="J197" s="209">
        <v>15</v>
      </c>
      <c r="K197" s="32" t="s">
        <v>731</v>
      </c>
      <c r="L197" s="32" t="s">
        <v>732</v>
      </c>
      <c r="M197" s="32" t="s">
        <v>154</v>
      </c>
      <c r="N197" s="32" t="s">
        <v>154</v>
      </c>
      <c r="O197" s="32" t="s">
        <v>154</v>
      </c>
      <c r="P197" s="32" t="s">
        <v>154</v>
      </c>
      <c r="Q197" s="32" t="s">
        <v>733</v>
      </c>
      <c r="R197" s="39" t="s">
        <v>154</v>
      </c>
      <c r="S197" s="39">
        <v>3.3569099999999998E-2</v>
      </c>
    </row>
    <row r="198" spans="1:19" ht="31.5" x14ac:dyDescent="0.25">
      <c r="A198" s="32">
        <v>177</v>
      </c>
      <c r="B198" s="208" t="s">
        <v>1084</v>
      </c>
      <c r="C198" s="32" t="s">
        <v>154</v>
      </c>
      <c r="D198" s="32" t="s">
        <v>727</v>
      </c>
      <c r="E198" s="208" t="s">
        <v>1085</v>
      </c>
      <c r="F198" s="32" t="s">
        <v>729</v>
      </c>
      <c r="G198" s="32" t="s">
        <v>730</v>
      </c>
      <c r="H198" s="209">
        <v>15</v>
      </c>
      <c r="I198" s="209">
        <v>0</v>
      </c>
      <c r="J198" s="209">
        <v>15</v>
      </c>
      <c r="K198" s="32" t="s">
        <v>731</v>
      </c>
      <c r="L198" s="32" t="s">
        <v>732</v>
      </c>
      <c r="M198" s="32" t="s">
        <v>154</v>
      </c>
      <c r="N198" s="32" t="s">
        <v>154</v>
      </c>
      <c r="O198" s="32" t="s">
        <v>154</v>
      </c>
      <c r="P198" s="32" t="s">
        <v>154</v>
      </c>
      <c r="Q198" s="32" t="s">
        <v>733</v>
      </c>
      <c r="R198" s="39" t="s">
        <v>154</v>
      </c>
      <c r="S198" s="39">
        <v>3.3569099999999998E-2</v>
      </c>
    </row>
    <row r="199" spans="1:19" ht="31.5" x14ac:dyDescent="0.25">
      <c r="A199" s="32">
        <v>178</v>
      </c>
      <c r="B199" s="208" t="s">
        <v>1086</v>
      </c>
      <c r="C199" s="32" t="s">
        <v>154</v>
      </c>
      <c r="D199" s="32" t="s">
        <v>727</v>
      </c>
      <c r="E199" s="208" t="s">
        <v>1087</v>
      </c>
      <c r="F199" s="32" t="s">
        <v>729</v>
      </c>
      <c r="G199" s="32" t="s">
        <v>730</v>
      </c>
      <c r="H199" s="209">
        <v>15</v>
      </c>
      <c r="I199" s="209">
        <v>0</v>
      </c>
      <c r="J199" s="209">
        <v>15</v>
      </c>
      <c r="K199" s="32" t="s">
        <v>731</v>
      </c>
      <c r="L199" s="32" t="s">
        <v>732</v>
      </c>
      <c r="M199" s="32" t="s">
        <v>154</v>
      </c>
      <c r="N199" s="32" t="s">
        <v>154</v>
      </c>
      <c r="O199" s="32" t="s">
        <v>154</v>
      </c>
      <c r="P199" s="32" t="s">
        <v>154</v>
      </c>
      <c r="Q199" s="32" t="s">
        <v>733</v>
      </c>
      <c r="R199" s="39" t="s">
        <v>154</v>
      </c>
      <c r="S199" s="39">
        <v>3.3569099999999998E-2</v>
      </c>
    </row>
    <row r="200" spans="1:19" ht="31.5" x14ac:dyDescent="0.25">
      <c r="A200" s="32">
        <v>179</v>
      </c>
      <c r="B200" s="208" t="s">
        <v>1088</v>
      </c>
      <c r="C200" s="32" t="s">
        <v>154</v>
      </c>
      <c r="D200" s="32" t="s">
        <v>727</v>
      </c>
      <c r="E200" s="208" t="s">
        <v>1089</v>
      </c>
      <c r="F200" s="32" t="s">
        <v>729</v>
      </c>
      <c r="G200" s="32" t="s">
        <v>730</v>
      </c>
      <c r="H200" s="209">
        <v>15</v>
      </c>
      <c r="I200" s="209">
        <v>0</v>
      </c>
      <c r="J200" s="209">
        <v>15</v>
      </c>
      <c r="K200" s="32" t="s">
        <v>731</v>
      </c>
      <c r="L200" s="32" t="s">
        <v>732</v>
      </c>
      <c r="M200" s="32" t="s">
        <v>154</v>
      </c>
      <c r="N200" s="32" t="s">
        <v>154</v>
      </c>
      <c r="O200" s="32" t="s">
        <v>154</v>
      </c>
      <c r="P200" s="32" t="s">
        <v>154</v>
      </c>
      <c r="Q200" s="32" t="s">
        <v>733</v>
      </c>
      <c r="R200" s="39" t="s">
        <v>154</v>
      </c>
      <c r="S200" s="39">
        <v>3.3569099999999998E-2</v>
      </c>
    </row>
    <row r="201" spans="1:19" ht="31.5" x14ac:dyDescent="0.25">
      <c r="A201" s="32">
        <v>180</v>
      </c>
      <c r="B201" s="208" t="s">
        <v>1090</v>
      </c>
      <c r="C201" s="32" t="s">
        <v>154</v>
      </c>
      <c r="D201" s="32" t="s">
        <v>727</v>
      </c>
      <c r="E201" s="208" t="s">
        <v>1091</v>
      </c>
      <c r="F201" s="32" t="s">
        <v>729</v>
      </c>
      <c r="G201" s="32" t="s">
        <v>730</v>
      </c>
      <c r="H201" s="209">
        <v>15</v>
      </c>
      <c r="I201" s="209">
        <v>0</v>
      </c>
      <c r="J201" s="209">
        <v>15</v>
      </c>
      <c r="K201" s="32" t="s">
        <v>731</v>
      </c>
      <c r="L201" s="32" t="s">
        <v>732</v>
      </c>
      <c r="M201" s="32" t="s">
        <v>154</v>
      </c>
      <c r="N201" s="32" t="s">
        <v>154</v>
      </c>
      <c r="O201" s="32" t="s">
        <v>154</v>
      </c>
      <c r="P201" s="32" t="s">
        <v>154</v>
      </c>
      <c r="Q201" s="32" t="s">
        <v>733</v>
      </c>
      <c r="R201" s="39" t="s">
        <v>154</v>
      </c>
      <c r="S201" s="39">
        <v>3.3569099999999998E-2</v>
      </c>
    </row>
    <row r="202" spans="1:19" ht="31.5" x14ac:dyDescent="0.25">
      <c r="A202" s="32">
        <v>181</v>
      </c>
      <c r="B202" s="208" t="s">
        <v>1092</v>
      </c>
      <c r="C202" s="32" t="s">
        <v>154</v>
      </c>
      <c r="D202" s="32" t="s">
        <v>727</v>
      </c>
      <c r="E202" s="208" t="s">
        <v>1093</v>
      </c>
      <c r="F202" s="32" t="s">
        <v>729</v>
      </c>
      <c r="G202" s="32" t="s">
        <v>730</v>
      </c>
      <c r="H202" s="209">
        <v>15</v>
      </c>
      <c r="I202" s="209">
        <v>0</v>
      </c>
      <c r="J202" s="209">
        <v>15</v>
      </c>
      <c r="K202" s="32" t="s">
        <v>731</v>
      </c>
      <c r="L202" s="32" t="s">
        <v>732</v>
      </c>
      <c r="M202" s="32" t="s">
        <v>154</v>
      </c>
      <c r="N202" s="32" t="s">
        <v>154</v>
      </c>
      <c r="O202" s="32" t="s">
        <v>154</v>
      </c>
      <c r="P202" s="32" t="s">
        <v>154</v>
      </c>
      <c r="Q202" s="32" t="s">
        <v>733</v>
      </c>
      <c r="R202" s="39" t="s">
        <v>154</v>
      </c>
      <c r="S202" s="39">
        <v>3.3569099999999998E-2</v>
      </c>
    </row>
    <row r="203" spans="1:19" ht="31.5" x14ac:dyDescent="0.25">
      <c r="A203" s="32">
        <v>182</v>
      </c>
      <c r="B203" s="208" t="s">
        <v>1094</v>
      </c>
      <c r="C203" s="32" t="s">
        <v>154</v>
      </c>
      <c r="D203" s="32" t="s">
        <v>727</v>
      </c>
      <c r="E203" s="208" t="s">
        <v>1095</v>
      </c>
      <c r="F203" s="32" t="s">
        <v>729</v>
      </c>
      <c r="G203" s="32" t="s">
        <v>730</v>
      </c>
      <c r="H203" s="209">
        <v>15</v>
      </c>
      <c r="I203" s="209">
        <v>0</v>
      </c>
      <c r="J203" s="209">
        <v>15</v>
      </c>
      <c r="K203" s="32" t="s">
        <v>731</v>
      </c>
      <c r="L203" s="32" t="s">
        <v>732</v>
      </c>
      <c r="M203" s="32" t="s">
        <v>154</v>
      </c>
      <c r="N203" s="32" t="s">
        <v>154</v>
      </c>
      <c r="O203" s="32" t="s">
        <v>154</v>
      </c>
      <c r="P203" s="32" t="s">
        <v>154</v>
      </c>
      <c r="Q203" s="32" t="s">
        <v>733</v>
      </c>
      <c r="R203" s="39" t="s">
        <v>154</v>
      </c>
      <c r="S203" s="39">
        <v>3.3569099999999998E-2</v>
      </c>
    </row>
    <row r="204" spans="1:19" ht="31.5" x14ac:dyDescent="0.25">
      <c r="A204" s="32">
        <v>183</v>
      </c>
      <c r="B204" s="208" t="s">
        <v>1096</v>
      </c>
      <c r="C204" s="32" t="s">
        <v>154</v>
      </c>
      <c r="D204" s="32" t="s">
        <v>727</v>
      </c>
      <c r="E204" s="208" t="s">
        <v>1097</v>
      </c>
      <c r="F204" s="32" t="s">
        <v>729</v>
      </c>
      <c r="G204" s="32" t="s">
        <v>730</v>
      </c>
      <c r="H204" s="209">
        <v>15</v>
      </c>
      <c r="I204" s="209">
        <v>0</v>
      </c>
      <c r="J204" s="209">
        <v>15</v>
      </c>
      <c r="K204" s="32" t="s">
        <v>731</v>
      </c>
      <c r="L204" s="32" t="s">
        <v>732</v>
      </c>
      <c r="M204" s="32" t="s">
        <v>154</v>
      </c>
      <c r="N204" s="32" t="s">
        <v>154</v>
      </c>
      <c r="O204" s="32" t="s">
        <v>154</v>
      </c>
      <c r="P204" s="32" t="s">
        <v>154</v>
      </c>
      <c r="Q204" s="32" t="s">
        <v>733</v>
      </c>
      <c r="R204" s="39" t="s">
        <v>154</v>
      </c>
      <c r="S204" s="39">
        <v>3.3569099999999998E-2</v>
      </c>
    </row>
    <row r="205" spans="1:19" ht="31.5" x14ac:dyDescent="0.25">
      <c r="A205" s="32">
        <v>184</v>
      </c>
      <c r="B205" s="208" t="s">
        <v>1098</v>
      </c>
      <c r="C205" s="32" t="s">
        <v>154</v>
      </c>
      <c r="D205" s="32" t="s">
        <v>727</v>
      </c>
      <c r="E205" s="208" t="s">
        <v>1099</v>
      </c>
      <c r="F205" s="32" t="s">
        <v>729</v>
      </c>
      <c r="G205" s="32" t="s">
        <v>730</v>
      </c>
      <c r="H205" s="209">
        <v>15</v>
      </c>
      <c r="I205" s="209">
        <v>0</v>
      </c>
      <c r="J205" s="209">
        <v>15</v>
      </c>
      <c r="K205" s="32" t="s">
        <v>731</v>
      </c>
      <c r="L205" s="32" t="s">
        <v>732</v>
      </c>
      <c r="M205" s="32" t="s">
        <v>154</v>
      </c>
      <c r="N205" s="32" t="s">
        <v>154</v>
      </c>
      <c r="O205" s="32" t="s">
        <v>154</v>
      </c>
      <c r="P205" s="32" t="s">
        <v>154</v>
      </c>
      <c r="Q205" s="32" t="s">
        <v>733</v>
      </c>
      <c r="R205" s="39" t="s">
        <v>154</v>
      </c>
      <c r="S205" s="39">
        <v>3.3569099999999998E-2</v>
      </c>
    </row>
    <row r="206" spans="1:19" ht="31.5" x14ac:dyDescent="0.25">
      <c r="A206" s="32">
        <v>185</v>
      </c>
      <c r="B206" s="208" t="s">
        <v>1100</v>
      </c>
      <c r="C206" s="32" t="s">
        <v>154</v>
      </c>
      <c r="D206" s="32" t="s">
        <v>727</v>
      </c>
      <c r="E206" s="208" t="s">
        <v>1101</v>
      </c>
      <c r="F206" s="32" t="s">
        <v>729</v>
      </c>
      <c r="G206" s="32" t="s">
        <v>730</v>
      </c>
      <c r="H206" s="209">
        <v>15</v>
      </c>
      <c r="I206" s="209">
        <v>0</v>
      </c>
      <c r="J206" s="209">
        <v>15</v>
      </c>
      <c r="K206" s="32" t="s">
        <v>731</v>
      </c>
      <c r="L206" s="32" t="s">
        <v>732</v>
      </c>
      <c r="M206" s="32" t="s">
        <v>154</v>
      </c>
      <c r="N206" s="32" t="s">
        <v>154</v>
      </c>
      <c r="O206" s="32" t="s">
        <v>154</v>
      </c>
      <c r="P206" s="32" t="s">
        <v>154</v>
      </c>
      <c r="Q206" s="32" t="s">
        <v>733</v>
      </c>
      <c r="R206" s="39" t="s">
        <v>154</v>
      </c>
      <c r="S206" s="39">
        <v>3.3569099999999998E-2</v>
      </c>
    </row>
    <row r="207" spans="1:19" ht="31.5" x14ac:dyDescent="0.25">
      <c r="A207" s="32">
        <v>186</v>
      </c>
      <c r="B207" s="208" t="s">
        <v>1102</v>
      </c>
      <c r="C207" s="32" t="s">
        <v>154</v>
      </c>
      <c r="D207" s="32" t="s">
        <v>727</v>
      </c>
      <c r="E207" s="208" t="s">
        <v>1103</v>
      </c>
      <c r="F207" s="32" t="s">
        <v>729</v>
      </c>
      <c r="G207" s="32" t="s">
        <v>730</v>
      </c>
      <c r="H207" s="209">
        <v>15</v>
      </c>
      <c r="I207" s="209">
        <v>0</v>
      </c>
      <c r="J207" s="209">
        <v>15</v>
      </c>
      <c r="K207" s="32" t="s">
        <v>731</v>
      </c>
      <c r="L207" s="32" t="s">
        <v>732</v>
      </c>
      <c r="M207" s="32" t="s">
        <v>154</v>
      </c>
      <c r="N207" s="32" t="s">
        <v>154</v>
      </c>
      <c r="O207" s="32" t="s">
        <v>154</v>
      </c>
      <c r="P207" s="32" t="s">
        <v>154</v>
      </c>
      <c r="Q207" s="32" t="s">
        <v>733</v>
      </c>
      <c r="R207" s="39" t="s">
        <v>154</v>
      </c>
      <c r="S207" s="39">
        <v>3.3569099999999998E-2</v>
      </c>
    </row>
    <row r="208" spans="1:19" ht="31.5" x14ac:dyDescent="0.25">
      <c r="A208" s="32">
        <v>187</v>
      </c>
      <c r="B208" s="208" t="s">
        <v>1104</v>
      </c>
      <c r="C208" s="32" t="s">
        <v>154</v>
      </c>
      <c r="D208" s="32" t="s">
        <v>727</v>
      </c>
      <c r="E208" s="208" t="s">
        <v>1105</v>
      </c>
      <c r="F208" s="32" t="s">
        <v>729</v>
      </c>
      <c r="G208" s="32" t="s">
        <v>730</v>
      </c>
      <c r="H208" s="209">
        <v>15</v>
      </c>
      <c r="I208" s="209">
        <v>0</v>
      </c>
      <c r="J208" s="209">
        <v>15</v>
      </c>
      <c r="K208" s="32" t="s">
        <v>731</v>
      </c>
      <c r="L208" s="32" t="s">
        <v>732</v>
      </c>
      <c r="M208" s="32" t="s">
        <v>154</v>
      </c>
      <c r="N208" s="32" t="s">
        <v>154</v>
      </c>
      <c r="O208" s="32" t="s">
        <v>154</v>
      </c>
      <c r="P208" s="32" t="s">
        <v>154</v>
      </c>
      <c r="Q208" s="32" t="s">
        <v>733</v>
      </c>
      <c r="R208" s="39" t="s">
        <v>154</v>
      </c>
      <c r="S208" s="39">
        <v>3.3569099999999998E-2</v>
      </c>
    </row>
    <row r="209" spans="1:19" ht="31.5" x14ac:dyDescent="0.25">
      <c r="A209" s="32">
        <v>188</v>
      </c>
      <c r="B209" s="208" t="s">
        <v>1106</v>
      </c>
      <c r="C209" s="32" t="s">
        <v>154</v>
      </c>
      <c r="D209" s="32" t="s">
        <v>727</v>
      </c>
      <c r="E209" s="208" t="s">
        <v>1107</v>
      </c>
      <c r="F209" s="32" t="s">
        <v>729</v>
      </c>
      <c r="G209" s="32" t="s">
        <v>730</v>
      </c>
      <c r="H209" s="209">
        <v>15</v>
      </c>
      <c r="I209" s="209">
        <v>0</v>
      </c>
      <c r="J209" s="209">
        <v>15</v>
      </c>
      <c r="K209" s="32" t="s">
        <v>731</v>
      </c>
      <c r="L209" s="32" t="s">
        <v>732</v>
      </c>
      <c r="M209" s="32" t="s">
        <v>154</v>
      </c>
      <c r="N209" s="32" t="s">
        <v>154</v>
      </c>
      <c r="O209" s="32" t="s">
        <v>154</v>
      </c>
      <c r="P209" s="32" t="s">
        <v>154</v>
      </c>
      <c r="Q209" s="32" t="s">
        <v>733</v>
      </c>
      <c r="R209" s="39" t="s">
        <v>154</v>
      </c>
      <c r="S209" s="39">
        <v>3.3569099999999998E-2</v>
      </c>
    </row>
    <row r="210" spans="1:19" ht="31.5" x14ac:dyDescent="0.25">
      <c r="A210" s="32">
        <v>189</v>
      </c>
      <c r="B210" s="208" t="s">
        <v>1108</v>
      </c>
      <c r="C210" s="32" t="s">
        <v>154</v>
      </c>
      <c r="D210" s="32" t="s">
        <v>727</v>
      </c>
      <c r="E210" s="208" t="s">
        <v>1109</v>
      </c>
      <c r="F210" s="32" t="s">
        <v>729</v>
      </c>
      <c r="G210" s="32" t="s">
        <v>730</v>
      </c>
      <c r="H210" s="209">
        <v>15</v>
      </c>
      <c r="I210" s="209">
        <v>0</v>
      </c>
      <c r="J210" s="209">
        <v>15</v>
      </c>
      <c r="K210" s="32" t="s">
        <v>731</v>
      </c>
      <c r="L210" s="32" t="s">
        <v>732</v>
      </c>
      <c r="M210" s="32" t="s">
        <v>154</v>
      </c>
      <c r="N210" s="32" t="s">
        <v>154</v>
      </c>
      <c r="O210" s="32" t="s">
        <v>154</v>
      </c>
      <c r="P210" s="32" t="s">
        <v>154</v>
      </c>
      <c r="Q210" s="32" t="s">
        <v>733</v>
      </c>
      <c r="R210" s="39" t="s">
        <v>154</v>
      </c>
      <c r="S210" s="39">
        <v>3.3569099999999998E-2</v>
      </c>
    </row>
    <row r="211" spans="1:19" ht="31.5" x14ac:dyDescent="0.25">
      <c r="A211" s="32">
        <v>190</v>
      </c>
      <c r="B211" s="208" t="s">
        <v>1110</v>
      </c>
      <c r="C211" s="32" t="s">
        <v>154</v>
      </c>
      <c r="D211" s="32" t="s">
        <v>727</v>
      </c>
      <c r="E211" s="208" t="s">
        <v>1111</v>
      </c>
      <c r="F211" s="32" t="s">
        <v>729</v>
      </c>
      <c r="G211" s="32" t="s">
        <v>730</v>
      </c>
      <c r="H211" s="209">
        <v>15</v>
      </c>
      <c r="I211" s="209">
        <v>0</v>
      </c>
      <c r="J211" s="209">
        <v>15</v>
      </c>
      <c r="K211" s="32" t="s">
        <v>731</v>
      </c>
      <c r="L211" s="32" t="s">
        <v>732</v>
      </c>
      <c r="M211" s="32" t="s">
        <v>154</v>
      </c>
      <c r="N211" s="32" t="s">
        <v>154</v>
      </c>
      <c r="O211" s="32" t="s">
        <v>154</v>
      </c>
      <c r="P211" s="32" t="s">
        <v>154</v>
      </c>
      <c r="Q211" s="32" t="s">
        <v>733</v>
      </c>
      <c r="R211" s="39" t="s">
        <v>154</v>
      </c>
      <c r="S211" s="39">
        <v>3.3569099999999998E-2</v>
      </c>
    </row>
    <row r="212" spans="1:19" ht="31.5" x14ac:dyDescent="0.25">
      <c r="A212" s="32">
        <v>191</v>
      </c>
      <c r="B212" s="208" t="s">
        <v>1112</v>
      </c>
      <c r="C212" s="32" t="s">
        <v>154</v>
      </c>
      <c r="D212" s="32" t="s">
        <v>727</v>
      </c>
      <c r="E212" s="208" t="s">
        <v>1113</v>
      </c>
      <c r="F212" s="32" t="s">
        <v>729</v>
      </c>
      <c r="G212" s="32" t="s">
        <v>730</v>
      </c>
      <c r="H212" s="209">
        <v>15</v>
      </c>
      <c r="I212" s="209">
        <v>0</v>
      </c>
      <c r="J212" s="209">
        <v>15</v>
      </c>
      <c r="K212" s="32" t="s">
        <v>731</v>
      </c>
      <c r="L212" s="32" t="s">
        <v>732</v>
      </c>
      <c r="M212" s="32" t="s">
        <v>154</v>
      </c>
      <c r="N212" s="32" t="s">
        <v>154</v>
      </c>
      <c r="O212" s="32" t="s">
        <v>154</v>
      </c>
      <c r="P212" s="32" t="s">
        <v>154</v>
      </c>
      <c r="Q212" s="32" t="s">
        <v>733</v>
      </c>
      <c r="R212" s="39" t="s">
        <v>154</v>
      </c>
      <c r="S212" s="39">
        <v>3.3569099999999998E-2</v>
      </c>
    </row>
    <row r="213" spans="1:19" ht="31.5" x14ac:dyDescent="0.25">
      <c r="A213" s="32">
        <v>192</v>
      </c>
      <c r="B213" s="208" t="s">
        <v>1114</v>
      </c>
      <c r="C213" s="32" t="s">
        <v>154</v>
      </c>
      <c r="D213" s="32" t="s">
        <v>727</v>
      </c>
      <c r="E213" s="208" t="s">
        <v>1115</v>
      </c>
      <c r="F213" s="32" t="s">
        <v>729</v>
      </c>
      <c r="G213" s="32" t="s">
        <v>730</v>
      </c>
      <c r="H213" s="209">
        <v>15</v>
      </c>
      <c r="I213" s="209">
        <v>0</v>
      </c>
      <c r="J213" s="209">
        <v>15</v>
      </c>
      <c r="K213" s="32" t="s">
        <v>731</v>
      </c>
      <c r="L213" s="32" t="s">
        <v>732</v>
      </c>
      <c r="M213" s="32" t="s">
        <v>154</v>
      </c>
      <c r="N213" s="32" t="s">
        <v>154</v>
      </c>
      <c r="O213" s="32" t="s">
        <v>154</v>
      </c>
      <c r="P213" s="32" t="s">
        <v>154</v>
      </c>
      <c r="Q213" s="32" t="s">
        <v>733</v>
      </c>
      <c r="R213" s="39" t="s">
        <v>154</v>
      </c>
      <c r="S213" s="39">
        <v>3.3569099999999998E-2</v>
      </c>
    </row>
    <row r="214" spans="1:19" ht="63" x14ac:dyDescent="0.25">
      <c r="A214" s="32">
        <v>193</v>
      </c>
      <c r="B214" s="208" t="s">
        <v>1116</v>
      </c>
      <c r="C214" s="32" t="s">
        <v>154</v>
      </c>
      <c r="D214" s="32" t="s">
        <v>727</v>
      </c>
      <c r="E214" s="208" t="s">
        <v>1117</v>
      </c>
      <c r="F214" s="32" t="s">
        <v>729</v>
      </c>
      <c r="G214" s="32" t="s">
        <v>730</v>
      </c>
      <c r="H214" s="209">
        <v>15</v>
      </c>
      <c r="I214" s="209">
        <v>0</v>
      </c>
      <c r="J214" s="209">
        <v>15</v>
      </c>
      <c r="K214" s="32" t="s">
        <v>731</v>
      </c>
      <c r="L214" s="32" t="s">
        <v>732</v>
      </c>
      <c r="M214" s="32" t="s">
        <v>154</v>
      </c>
      <c r="N214" s="32" t="s">
        <v>154</v>
      </c>
      <c r="O214" s="32" t="s">
        <v>154</v>
      </c>
      <c r="P214" s="32" t="s">
        <v>154</v>
      </c>
      <c r="Q214" s="32" t="s">
        <v>733</v>
      </c>
      <c r="R214" s="39" t="s">
        <v>154</v>
      </c>
      <c r="S214" s="39">
        <v>1.8845819999999999E-2</v>
      </c>
    </row>
    <row r="215" spans="1:19" ht="63" x14ac:dyDescent="0.25">
      <c r="A215" s="32">
        <v>194</v>
      </c>
      <c r="B215" s="208" t="s">
        <v>1118</v>
      </c>
      <c r="C215" s="32" t="s">
        <v>154</v>
      </c>
      <c r="D215" s="32" t="s">
        <v>727</v>
      </c>
      <c r="E215" s="208" t="s">
        <v>1119</v>
      </c>
      <c r="F215" s="32" t="s">
        <v>729</v>
      </c>
      <c r="G215" s="32" t="s">
        <v>730</v>
      </c>
      <c r="H215" s="209">
        <v>15</v>
      </c>
      <c r="I215" s="209">
        <v>0</v>
      </c>
      <c r="J215" s="209">
        <v>15</v>
      </c>
      <c r="K215" s="32" t="s">
        <v>731</v>
      </c>
      <c r="L215" s="32" t="s">
        <v>732</v>
      </c>
      <c r="M215" s="32" t="s">
        <v>154</v>
      </c>
      <c r="N215" s="32" t="s">
        <v>154</v>
      </c>
      <c r="O215" s="32" t="s">
        <v>154</v>
      </c>
      <c r="P215" s="32" t="s">
        <v>154</v>
      </c>
      <c r="Q215" s="32" t="s">
        <v>733</v>
      </c>
      <c r="R215" s="39" t="s">
        <v>154</v>
      </c>
      <c r="S215" s="39">
        <v>1.8845819999999999E-2</v>
      </c>
    </row>
    <row r="216" spans="1:19" ht="63" x14ac:dyDescent="0.25">
      <c r="A216" s="32">
        <v>195</v>
      </c>
      <c r="B216" s="208" t="s">
        <v>1120</v>
      </c>
      <c r="C216" s="32" t="s">
        <v>154</v>
      </c>
      <c r="D216" s="32" t="s">
        <v>727</v>
      </c>
      <c r="E216" s="208" t="s">
        <v>1121</v>
      </c>
      <c r="F216" s="32" t="s">
        <v>729</v>
      </c>
      <c r="G216" s="32" t="s">
        <v>730</v>
      </c>
      <c r="H216" s="209">
        <v>15</v>
      </c>
      <c r="I216" s="209">
        <v>0</v>
      </c>
      <c r="J216" s="209">
        <v>15</v>
      </c>
      <c r="K216" s="32" t="s">
        <v>731</v>
      </c>
      <c r="L216" s="32" t="s">
        <v>732</v>
      </c>
      <c r="M216" s="32" t="s">
        <v>154</v>
      </c>
      <c r="N216" s="32" t="s">
        <v>154</v>
      </c>
      <c r="O216" s="32" t="s">
        <v>154</v>
      </c>
      <c r="P216" s="32" t="s">
        <v>154</v>
      </c>
      <c r="Q216" s="32" t="s">
        <v>733</v>
      </c>
      <c r="R216" s="39" t="s">
        <v>154</v>
      </c>
      <c r="S216" s="39">
        <v>1.8845819999999999E-2</v>
      </c>
    </row>
    <row r="217" spans="1:19" ht="63" x14ac:dyDescent="0.25">
      <c r="A217" s="32">
        <v>196</v>
      </c>
      <c r="B217" s="208" t="s">
        <v>1122</v>
      </c>
      <c r="C217" s="32" t="s">
        <v>154</v>
      </c>
      <c r="D217" s="32" t="s">
        <v>727</v>
      </c>
      <c r="E217" s="208" t="s">
        <v>1123</v>
      </c>
      <c r="F217" s="32" t="s">
        <v>729</v>
      </c>
      <c r="G217" s="32" t="s">
        <v>730</v>
      </c>
      <c r="H217" s="209">
        <v>15</v>
      </c>
      <c r="I217" s="209">
        <v>0</v>
      </c>
      <c r="J217" s="209">
        <v>15</v>
      </c>
      <c r="K217" s="32" t="s">
        <v>731</v>
      </c>
      <c r="L217" s="32" t="s">
        <v>732</v>
      </c>
      <c r="M217" s="32" t="s">
        <v>154</v>
      </c>
      <c r="N217" s="32" t="s">
        <v>154</v>
      </c>
      <c r="O217" s="32" t="s">
        <v>154</v>
      </c>
      <c r="P217" s="32" t="s">
        <v>154</v>
      </c>
      <c r="Q217" s="32" t="s">
        <v>733</v>
      </c>
      <c r="R217" s="39" t="s">
        <v>154</v>
      </c>
      <c r="S217" s="39">
        <v>1.8845819999999999E-2</v>
      </c>
    </row>
    <row r="218" spans="1:19" ht="63" x14ac:dyDescent="0.25">
      <c r="A218" s="32">
        <v>197</v>
      </c>
      <c r="B218" s="208" t="s">
        <v>1124</v>
      </c>
      <c r="C218" s="32" t="s">
        <v>154</v>
      </c>
      <c r="D218" s="32" t="s">
        <v>727</v>
      </c>
      <c r="E218" s="208" t="s">
        <v>1125</v>
      </c>
      <c r="F218" s="32" t="s">
        <v>729</v>
      </c>
      <c r="G218" s="32" t="s">
        <v>730</v>
      </c>
      <c r="H218" s="209">
        <v>15</v>
      </c>
      <c r="I218" s="209">
        <v>0</v>
      </c>
      <c r="J218" s="209">
        <v>15</v>
      </c>
      <c r="K218" s="32" t="s">
        <v>731</v>
      </c>
      <c r="L218" s="32" t="s">
        <v>732</v>
      </c>
      <c r="M218" s="32" t="s">
        <v>154</v>
      </c>
      <c r="N218" s="32" t="s">
        <v>154</v>
      </c>
      <c r="O218" s="32" t="s">
        <v>154</v>
      </c>
      <c r="P218" s="32" t="s">
        <v>154</v>
      </c>
      <c r="Q218" s="32" t="s">
        <v>733</v>
      </c>
      <c r="R218" s="39" t="s">
        <v>154</v>
      </c>
      <c r="S218" s="39">
        <v>1.8845819999999999E-2</v>
      </c>
    </row>
    <row r="219" spans="1:19" ht="63" x14ac:dyDescent="0.25">
      <c r="A219" s="32">
        <v>198</v>
      </c>
      <c r="B219" s="208" t="s">
        <v>1126</v>
      </c>
      <c r="C219" s="32" t="s">
        <v>154</v>
      </c>
      <c r="D219" s="32" t="s">
        <v>727</v>
      </c>
      <c r="E219" s="208" t="s">
        <v>1127</v>
      </c>
      <c r="F219" s="32" t="s">
        <v>729</v>
      </c>
      <c r="G219" s="32" t="s">
        <v>730</v>
      </c>
      <c r="H219" s="209">
        <v>15</v>
      </c>
      <c r="I219" s="209">
        <v>0</v>
      </c>
      <c r="J219" s="209">
        <v>15</v>
      </c>
      <c r="K219" s="32" t="s">
        <v>731</v>
      </c>
      <c r="L219" s="32" t="s">
        <v>732</v>
      </c>
      <c r="M219" s="32" t="s">
        <v>154</v>
      </c>
      <c r="N219" s="32" t="s">
        <v>154</v>
      </c>
      <c r="O219" s="32" t="s">
        <v>154</v>
      </c>
      <c r="P219" s="32" t="s">
        <v>154</v>
      </c>
      <c r="Q219" s="32" t="s">
        <v>733</v>
      </c>
      <c r="R219" s="39" t="s">
        <v>154</v>
      </c>
      <c r="S219" s="39">
        <v>1.8845819999999999E-2</v>
      </c>
    </row>
    <row r="220" spans="1:19" ht="63" x14ac:dyDescent="0.25">
      <c r="A220" s="32">
        <v>199</v>
      </c>
      <c r="B220" s="208" t="s">
        <v>1128</v>
      </c>
      <c r="C220" s="32" t="s">
        <v>154</v>
      </c>
      <c r="D220" s="32" t="s">
        <v>727</v>
      </c>
      <c r="E220" s="208" t="s">
        <v>1129</v>
      </c>
      <c r="F220" s="32" t="s">
        <v>729</v>
      </c>
      <c r="G220" s="32" t="s">
        <v>730</v>
      </c>
      <c r="H220" s="209">
        <v>15</v>
      </c>
      <c r="I220" s="209">
        <v>0</v>
      </c>
      <c r="J220" s="209">
        <v>15</v>
      </c>
      <c r="K220" s="32" t="s">
        <v>731</v>
      </c>
      <c r="L220" s="32" t="s">
        <v>732</v>
      </c>
      <c r="M220" s="32" t="s">
        <v>154</v>
      </c>
      <c r="N220" s="32" t="s">
        <v>154</v>
      </c>
      <c r="O220" s="32" t="s">
        <v>154</v>
      </c>
      <c r="P220" s="32" t="s">
        <v>154</v>
      </c>
      <c r="Q220" s="32" t="s">
        <v>733</v>
      </c>
      <c r="R220" s="39" t="s">
        <v>154</v>
      </c>
      <c r="S220" s="39">
        <v>1.8845819999999999E-2</v>
      </c>
    </row>
    <row r="221" spans="1:19" ht="63" x14ac:dyDescent="0.25">
      <c r="A221" s="32">
        <v>200</v>
      </c>
      <c r="B221" s="208" t="s">
        <v>1130</v>
      </c>
      <c r="C221" s="32" t="s">
        <v>154</v>
      </c>
      <c r="D221" s="32" t="s">
        <v>727</v>
      </c>
      <c r="E221" s="208" t="s">
        <v>1131</v>
      </c>
      <c r="F221" s="32" t="s">
        <v>729</v>
      </c>
      <c r="G221" s="32" t="s">
        <v>730</v>
      </c>
      <c r="H221" s="209">
        <v>15</v>
      </c>
      <c r="I221" s="209">
        <v>0</v>
      </c>
      <c r="J221" s="209">
        <v>15</v>
      </c>
      <c r="K221" s="32" t="s">
        <v>731</v>
      </c>
      <c r="L221" s="32" t="s">
        <v>732</v>
      </c>
      <c r="M221" s="32" t="s">
        <v>154</v>
      </c>
      <c r="N221" s="32" t="s">
        <v>154</v>
      </c>
      <c r="O221" s="32" t="s">
        <v>154</v>
      </c>
      <c r="P221" s="32" t="s">
        <v>154</v>
      </c>
      <c r="Q221" s="32" t="s">
        <v>733</v>
      </c>
      <c r="R221" s="39" t="s">
        <v>154</v>
      </c>
      <c r="S221" s="39">
        <v>1.8845819999999999E-2</v>
      </c>
    </row>
    <row r="222" spans="1:19" ht="63" x14ac:dyDescent="0.25">
      <c r="A222" s="32">
        <v>201</v>
      </c>
      <c r="B222" s="208" t="s">
        <v>1132</v>
      </c>
      <c r="C222" s="32" t="s">
        <v>154</v>
      </c>
      <c r="D222" s="32" t="s">
        <v>727</v>
      </c>
      <c r="E222" s="208" t="s">
        <v>1133</v>
      </c>
      <c r="F222" s="32" t="s">
        <v>729</v>
      </c>
      <c r="G222" s="32" t="s">
        <v>730</v>
      </c>
      <c r="H222" s="209">
        <v>15</v>
      </c>
      <c r="I222" s="209">
        <v>0</v>
      </c>
      <c r="J222" s="209">
        <v>15</v>
      </c>
      <c r="K222" s="32" t="s">
        <v>731</v>
      </c>
      <c r="L222" s="32" t="s">
        <v>732</v>
      </c>
      <c r="M222" s="32" t="s">
        <v>154</v>
      </c>
      <c r="N222" s="32" t="s">
        <v>154</v>
      </c>
      <c r="O222" s="32" t="s">
        <v>154</v>
      </c>
      <c r="P222" s="32" t="s">
        <v>154</v>
      </c>
      <c r="Q222" s="32" t="s">
        <v>733</v>
      </c>
      <c r="R222" s="39" t="s">
        <v>154</v>
      </c>
      <c r="S222" s="39">
        <v>1.8845819999999999E-2</v>
      </c>
    </row>
    <row r="223" spans="1:19" ht="63" x14ac:dyDescent="0.25">
      <c r="A223" s="32">
        <v>202</v>
      </c>
      <c r="B223" s="208" t="s">
        <v>1134</v>
      </c>
      <c r="C223" s="32" t="s">
        <v>154</v>
      </c>
      <c r="D223" s="32" t="s">
        <v>727</v>
      </c>
      <c r="E223" s="208" t="s">
        <v>1135</v>
      </c>
      <c r="F223" s="32" t="s">
        <v>729</v>
      </c>
      <c r="G223" s="32" t="s">
        <v>730</v>
      </c>
      <c r="H223" s="209">
        <v>15</v>
      </c>
      <c r="I223" s="209">
        <v>0</v>
      </c>
      <c r="J223" s="209">
        <v>15</v>
      </c>
      <c r="K223" s="32" t="s">
        <v>731</v>
      </c>
      <c r="L223" s="32" t="s">
        <v>732</v>
      </c>
      <c r="M223" s="32" t="s">
        <v>154</v>
      </c>
      <c r="N223" s="32" t="s">
        <v>154</v>
      </c>
      <c r="O223" s="32" t="s">
        <v>154</v>
      </c>
      <c r="P223" s="32" t="s">
        <v>154</v>
      </c>
      <c r="Q223" s="32" t="s">
        <v>733</v>
      </c>
      <c r="R223" s="39" t="s">
        <v>154</v>
      </c>
      <c r="S223" s="39">
        <v>1.8845819999999999E-2</v>
      </c>
    </row>
    <row r="224" spans="1:19" ht="63" x14ac:dyDescent="0.25">
      <c r="A224" s="32">
        <v>203</v>
      </c>
      <c r="B224" s="208" t="s">
        <v>1136</v>
      </c>
      <c r="C224" s="32" t="s">
        <v>154</v>
      </c>
      <c r="D224" s="32" t="s">
        <v>727</v>
      </c>
      <c r="E224" s="208" t="s">
        <v>1137</v>
      </c>
      <c r="F224" s="32" t="s">
        <v>729</v>
      </c>
      <c r="G224" s="32" t="s">
        <v>730</v>
      </c>
      <c r="H224" s="209">
        <v>15</v>
      </c>
      <c r="I224" s="209">
        <v>0</v>
      </c>
      <c r="J224" s="209">
        <v>15</v>
      </c>
      <c r="K224" s="32" t="s">
        <v>731</v>
      </c>
      <c r="L224" s="32" t="s">
        <v>732</v>
      </c>
      <c r="M224" s="32" t="s">
        <v>154</v>
      </c>
      <c r="N224" s="32" t="s">
        <v>154</v>
      </c>
      <c r="O224" s="32" t="s">
        <v>154</v>
      </c>
      <c r="P224" s="32" t="s">
        <v>154</v>
      </c>
      <c r="Q224" s="32" t="s">
        <v>733</v>
      </c>
      <c r="R224" s="39" t="s">
        <v>154</v>
      </c>
      <c r="S224" s="39">
        <v>1.8845819999999999E-2</v>
      </c>
    </row>
    <row r="225" spans="1:19" ht="63" x14ac:dyDescent="0.25">
      <c r="A225" s="32">
        <v>204</v>
      </c>
      <c r="B225" s="208" t="s">
        <v>1138</v>
      </c>
      <c r="C225" s="32" t="s">
        <v>154</v>
      </c>
      <c r="D225" s="32" t="s">
        <v>727</v>
      </c>
      <c r="E225" s="208" t="s">
        <v>1139</v>
      </c>
      <c r="F225" s="32" t="s">
        <v>729</v>
      </c>
      <c r="G225" s="32" t="s">
        <v>730</v>
      </c>
      <c r="H225" s="209">
        <v>15</v>
      </c>
      <c r="I225" s="209">
        <v>0</v>
      </c>
      <c r="J225" s="209">
        <v>15</v>
      </c>
      <c r="K225" s="32" t="s">
        <v>731</v>
      </c>
      <c r="L225" s="32" t="s">
        <v>732</v>
      </c>
      <c r="M225" s="32" t="s">
        <v>154</v>
      </c>
      <c r="N225" s="32" t="s">
        <v>154</v>
      </c>
      <c r="O225" s="32" t="s">
        <v>154</v>
      </c>
      <c r="P225" s="32" t="s">
        <v>154</v>
      </c>
      <c r="Q225" s="32" t="s">
        <v>733</v>
      </c>
      <c r="R225" s="39" t="s">
        <v>154</v>
      </c>
      <c r="S225" s="39">
        <v>1.8845819999999999E-2</v>
      </c>
    </row>
    <row r="226" spans="1:19" ht="63" x14ac:dyDescent="0.25">
      <c r="A226" s="32">
        <v>205</v>
      </c>
      <c r="B226" s="208" t="s">
        <v>1140</v>
      </c>
      <c r="C226" s="32" t="s">
        <v>154</v>
      </c>
      <c r="D226" s="32" t="s">
        <v>727</v>
      </c>
      <c r="E226" s="208" t="s">
        <v>1141</v>
      </c>
      <c r="F226" s="32" t="s">
        <v>729</v>
      </c>
      <c r="G226" s="32" t="s">
        <v>730</v>
      </c>
      <c r="H226" s="209">
        <v>15</v>
      </c>
      <c r="I226" s="209">
        <v>0</v>
      </c>
      <c r="J226" s="209">
        <v>15</v>
      </c>
      <c r="K226" s="32" t="s">
        <v>731</v>
      </c>
      <c r="L226" s="32" t="s">
        <v>732</v>
      </c>
      <c r="M226" s="32" t="s">
        <v>154</v>
      </c>
      <c r="N226" s="32" t="s">
        <v>154</v>
      </c>
      <c r="O226" s="32" t="s">
        <v>154</v>
      </c>
      <c r="P226" s="32" t="s">
        <v>154</v>
      </c>
      <c r="Q226" s="32" t="s">
        <v>733</v>
      </c>
      <c r="R226" s="39" t="s">
        <v>154</v>
      </c>
      <c r="S226" s="39">
        <v>1.8845819999999999E-2</v>
      </c>
    </row>
    <row r="227" spans="1:19" ht="63" x14ac:dyDescent="0.25">
      <c r="A227" s="32">
        <v>206</v>
      </c>
      <c r="B227" s="208" t="s">
        <v>1142</v>
      </c>
      <c r="C227" s="32" t="s">
        <v>154</v>
      </c>
      <c r="D227" s="32" t="s">
        <v>727</v>
      </c>
      <c r="E227" s="208" t="s">
        <v>1143</v>
      </c>
      <c r="F227" s="32" t="s">
        <v>729</v>
      </c>
      <c r="G227" s="32" t="s">
        <v>730</v>
      </c>
      <c r="H227" s="209">
        <v>15</v>
      </c>
      <c r="I227" s="209">
        <v>0</v>
      </c>
      <c r="J227" s="209">
        <v>15</v>
      </c>
      <c r="K227" s="32" t="s">
        <v>731</v>
      </c>
      <c r="L227" s="32" t="s">
        <v>732</v>
      </c>
      <c r="M227" s="32" t="s">
        <v>154</v>
      </c>
      <c r="N227" s="32" t="s">
        <v>154</v>
      </c>
      <c r="O227" s="32" t="s">
        <v>154</v>
      </c>
      <c r="P227" s="32" t="s">
        <v>154</v>
      </c>
      <c r="Q227" s="32" t="s">
        <v>733</v>
      </c>
      <c r="R227" s="39" t="s">
        <v>154</v>
      </c>
      <c r="S227" s="39">
        <v>1.8845819999999999E-2</v>
      </c>
    </row>
    <row r="228" spans="1:19" ht="47.25" x14ac:dyDescent="0.25">
      <c r="A228" s="32">
        <v>207</v>
      </c>
      <c r="B228" s="208" t="s">
        <v>1144</v>
      </c>
      <c r="C228" s="32" t="s">
        <v>154</v>
      </c>
      <c r="D228" s="32" t="s">
        <v>727</v>
      </c>
      <c r="E228" s="208" t="s">
        <v>1145</v>
      </c>
      <c r="F228" s="32" t="s">
        <v>729</v>
      </c>
      <c r="G228" s="32" t="s">
        <v>730</v>
      </c>
      <c r="H228" s="209">
        <v>15</v>
      </c>
      <c r="I228" s="209">
        <v>0</v>
      </c>
      <c r="J228" s="209">
        <v>15</v>
      </c>
      <c r="K228" s="32" t="s">
        <v>731</v>
      </c>
      <c r="L228" s="32" t="s">
        <v>732</v>
      </c>
      <c r="M228" s="32" t="s">
        <v>154</v>
      </c>
      <c r="N228" s="32" t="s">
        <v>154</v>
      </c>
      <c r="O228" s="32" t="s">
        <v>154</v>
      </c>
      <c r="P228" s="32" t="s">
        <v>154</v>
      </c>
      <c r="Q228" s="32" t="s">
        <v>733</v>
      </c>
      <c r="R228" s="39" t="s">
        <v>154</v>
      </c>
      <c r="S228" s="39">
        <v>3.2686560000000003E-2</v>
      </c>
    </row>
    <row r="229" spans="1:19" ht="47.25" x14ac:dyDescent="0.25">
      <c r="A229" s="32">
        <v>208</v>
      </c>
      <c r="B229" s="208" t="s">
        <v>1146</v>
      </c>
      <c r="C229" s="32" t="s">
        <v>154</v>
      </c>
      <c r="D229" s="32" t="s">
        <v>727</v>
      </c>
      <c r="E229" s="208" t="s">
        <v>1147</v>
      </c>
      <c r="F229" s="32" t="s">
        <v>729</v>
      </c>
      <c r="G229" s="32" t="s">
        <v>730</v>
      </c>
      <c r="H229" s="209">
        <v>15</v>
      </c>
      <c r="I229" s="209">
        <v>0</v>
      </c>
      <c r="J229" s="209">
        <v>15</v>
      </c>
      <c r="K229" s="32" t="s">
        <v>731</v>
      </c>
      <c r="L229" s="32" t="s">
        <v>732</v>
      </c>
      <c r="M229" s="32" t="s">
        <v>154</v>
      </c>
      <c r="N229" s="32" t="s">
        <v>154</v>
      </c>
      <c r="O229" s="32" t="s">
        <v>154</v>
      </c>
      <c r="P229" s="32" t="s">
        <v>154</v>
      </c>
      <c r="Q229" s="32" t="s">
        <v>733</v>
      </c>
      <c r="R229" s="39" t="s">
        <v>154</v>
      </c>
      <c r="S229" s="39">
        <v>3.2686560000000003E-2</v>
      </c>
    </row>
    <row r="230" spans="1:19" ht="47.25" x14ac:dyDescent="0.25">
      <c r="A230" s="32">
        <v>209</v>
      </c>
      <c r="B230" s="208" t="s">
        <v>1148</v>
      </c>
      <c r="C230" s="32" t="s">
        <v>154</v>
      </c>
      <c r="D230" s="32" t="s">
        <v>727</v>
      </c>
      <c r="E230" s="208" t="s">
        <v>1149</v>
      </c>
      <c r="F230" s="32" t="s">
        <v>729</v>
      </c>
      <c r="G230" s="32" t="s">
        <v>730</v>
      </c>
      <c r="H230" s="209">
        <v>15</v>
      </c>
      <c r="I230" s="209">
        <v>0</v>
      </c>
      <c r="J230" s="209">
        <v>15</v>
      </c>
      <c r="K230" s="32" t="s">
        <v>731</v>
      </c>
      <c r="L230" s="32" t="s">
        <v>732</v>
      </c>
      <c r="M230" s="32" t="s">
        <v>154</v>
      </c>
      <c r="N230" s="32" t="s">
        <v>154</v>
      </c>
      <c r="O230" s="32" t="s">
        <v>154</v>
      </c>
      <c r="P230" s="32" t="s">
        <v>154</v>
      </c>
      <c r="Q230" s="32" t="s">
        <v>733</v>
      </c>
      <c r="R230" s="39" t="s">
        <v>154</v>
      </c>
      <c r="S230" s="39">
        <v>3.2686560000000003E-2</v>
      </c>
    </row>
    <row r="231" spans="1:19" ht="47.25" x14ac:dyDescent="0.25">
      <c r="A231" s="32">
        <v>210</v>
      </c>
      <c r="B231" s="208" t="s">
        <v>1150</v>
      </c>
      <c r="C231" s="32" t="s">
        <v>154</v>
      </c>
      <c r="D231" s="32" t="s">
        <v>727</v>
      </c>
      <c r="E231" s="208" t="s">
        <v>1151</v>
      </c>
      <c r="F231" s="32" t="s">
        <v>729</v>
      </c>
      <c r="G231" s="32" t="s">
        <v>730</v>
      </c>
      <c r="H231" s="209">
        <v>15</v>
      </c>
      <c r="I231" s="209">
        <v>0</v>
      </c>
      <c r="J231" s="209">
        <v>15</v>
      </c>
      <c r="K231" s="32" t="s">
        <v>731</v>
      </c>
      <c r="L231" s="32" t="s">
        <v>732</v>
      </c>
      <c r="M231" s="32" t="s">
        <v>154</v>
      </c>
      <c r="N231" s="32" t="s">
        <v>154</v>
      </c>
      <c r="O231" s="32" t="s">
        <v>154</v>
      </c>
      <c r="P231" s="32" t="s">
        <v>154</v>
      </c>
      <c r="Q231" s="32" t="s">
        <v>733</v>
      </c>
      <c r="R231" s="39" t="s">
        <v>154</v>
      </c>
      <c r="S231" s="39">
        <v>3.2686560000000003E-2</v>
      </c>
    </row>
    <row r="232" spans="1:19" ht="31.5" x14ac:dyDescent="0.25">
      <c r="A232" s="32">
        <v>211</v>
      </c>
      <c r="B232" s="208" t="s">
        <v>1152</v>
      </c>
      <c r="C232" s="32" t="s">
        <v>154</v>
      </c>
      <c r="D232" s="32" t="s">
        <v>727</v>
      </c>
      <c r="E232" s="208" t="s">
        <v>1153</v>
      </c>
      <c r="F232" s="32" t="s">
        <v>729</v>
      </c>
      <c r="G232" s="32" t="s">
        <v>730</v>
      </c>
      <c r="H232" s="209">
        <v>15</v>
      </c>
      <c r="I232" s="209">
        <v>0</v>
      </c>
      <c r="J232" s="209">
        <v>15</v>
      </c>
      <c r="K232" s="32" t="s">
        <v>731</v>
      </c>
      <c r="L232" s="32" t="s">
        <v>732</v>
      </c>
      <c r="M232" s="32" t="s">
        <v>154</v>
      </c>
      <c r="N232" s="32" t="s">
        <v>154</v>
      </c>
      <c r="O232" s="32" t="s">
        <v>154</v>
      </c>
      <c r="P232" s="32" t="s">
        <v>154</v>
      </c>
      <c r="Q232" s="32" t="s">
        <v>733</v>
      </c>
      <c r="R232" s="39" t="s">
        <v>154</v>
      </c>
      <c r="S232" s="39">
        <v>3.3569099999999998E-2</v>
      </c>
    </row>
    <row r="233" spans="1:19" ht="47.25" x14ac:dyDescent="0.25">
      <c r="A233" s="32">
        <v>212</v>
      </c>
      <c r="B233" s="208" t="s">
        <v>1154</v>
      </c>
      <c r="C233" s="32" t="s">
        <v>154</v>
      </c>
      <c r="D233" s="32" t="s">
        <v>727</v>
      </c>
      <c r="E233" s="208" t="s">
        <v>1155</v>
      </c>
      <c r="F233" s="32" t="s">
        <v>729</v>
      </c>
      <c r="G233" s="32" t="s">
        <v>730</v>
      </c>
      <c r="H233" s="209">
        <v>15</v>
      </c>
      <c r="I233" s="209">
        <v>0</v>
      </c>
      <c r="J233" s="209">
        <v>15</v>
      </c>
      <c r="K233" s="32" t="s">
        <v>731</v>
      </c>
      <c r="L233" s="32" t="s">
        <v>732</v>
      </c>
      <c r="M233" s="32" t="s">
        <v>154</v>
      </c>
      <c r="N233" s="32" t="s">
        <v>154</v>
      </c>
      <c r="O233" s="32" t="s">
        <v>154</v>
      </c>
      <c r="P233" s="32" t="s">
        <v>154</v>
      </c>
      <c r="Q233" s="32" t="s">
        <v>733</v>
      </c>
      <c r="R233" s="39" t="s">
        <v>154</v>
      </c>
      <c r="S233" s="39">
        <v>3.2686560000000003E-2</v>
      </c>
    </row>
    <row r="234" spans="1:19" ht="63" x14ac:dyDescent="0.25">
      <c r="A234" s="32">
        <v>213</v>
      </c>
      <c r="B234" s="208" t="s">
        <v>1156</v>
      </c>
      <c r="C234" s="32" t="s">
        <v>154</v>
      </c>
      <c r="D234" s="32" t="s">
        <v>727</v>
      </c>
      <c r="E234" s="208" t="s">
        <v>1157</v>
      </c>
      <c r="F234" s="32" t="s">
        <v>729</v>
      </c>
      <c r="G234" s="32" t="s">
        <v>730</v>
      </c>
      <c r="H234" s="209">
        <v>15</v>
      </c>
      <c r="I234" s="209">
        <v>0</v>
      </c>
      <c r="J234" s="209">
        <v>15</v>
      </c>
      <c r="K234" s="32" t="s">
        <v>731</v>
      </c>
      <c r="L234" s="32" t="s">
        <v>732</v>
      </c>
      <c r="M234" s="32" t="s">
        <v>154</v>
      </c>
      <c r="N234" s="32" t="s">
        <v>154</v>
      </c>
      <c r="O234" s="32" t="s">
        <v>154</v>
      </c>
      <c r="P234" s="32" t="s">
        <v>154</v>
      </c>
      <c r="Q234" s="32" t="s">
        <v>733</v>
      </c>
      <c r="R234" s="39" t="s">
        <v>154</v>
      </c>
      <c r="S234" s="39">
        <v>2.7878939999999998E-2</v>
      </c>
    </row>
    <row r="235" spans="1:19" ht="63" x14ac:dyDescent="0.25">
      <c r="A235" s="32">
        <v>214</v>
      </c>
      <c r="B235" s="208" t="s">
        <v>1158</v>
      </c>
      <c r="C235" s="32" t="s">
        <v>154</v>
      </c>
      <c r="D235" s="32" t="s">
        <v>727</v>
      </c>
      <c r="E235" s="208" t="s">
        <v>1159</v>
      </c>
      <c r="F235" s="32" t="s">
        <v>729</v>
      </c>
      <c r="G235" s="32" t="s">
        <v>730</v>
      </c>
      <c r="H235" s="209">
        <v>15</v>
      </c>
      <c r="I235" s="209">
        <v>0</v>
      </c>
      <c r="J235" s="209">
        <v>15</v>
      </c>
      <c r="K235" s="32" t="s">
        <v>731</v>
      </c>
      <c r="L235" s="32" t="s">
        <v>732</v>
      </c>
      <c r="M235" s="32" t="s">
        <v>154</v>
      </c>
      <c r="N235" s="32" t="s">
        <v>154</v>
      </c>
      <c r="O235" s="32" t="s">
        <v>154</v>
      </c>
      <c r="P235" s="32" t="s">
        <v>154</v>
      </c>
      <c r="Q235" s="32" t="s">
        <v>733</v>
      </c>
      <c r="R235" s="39" t="s">
        <v>154</v>
      </c>
      <c r="S235" s="39">
        <v>2.7878939999999998E-2</v>
      </c>
    </row>
    <row r="236" spans="1:19" ht="63" x14ac:dyDescent="0.25">
      <c r="A236" s="32">
        <v>215</v>
      </c>
      <c r="B236" s="208" t="s">
        <v>1160</v>
      </c>
      <c r="C236" s="32" t="s">
        <v>154</v>
      </c>
      <c r="D236" s="32" t="s">
        <v>727</v>
      </c>
      <c r="E236" s="208" t="s">
        <v>1161</v>
      </c>
      <c r="F236" s="32" t="s">
        <v>729</v>
      </c>
      <c r="G236" s="32" t="s">
        <v>730</v>
      </c>
      <c r="H236" s="209">
        <v>15</v>
      </c>
      <c r="I236" s="209">
        <v>0</v>
      </c>
      <c r="J236" s="209">
        <v>15</v>
      </c>
      <c r="K236" s="32" t="s">
        <v>731</v>
      </c>
      <c r="L236" s="32" t="s">
        <v>732</v>
      </c>
      <c r="M236" s="32" t="s">
        <v>154</v>
      </c>
      <c r="N236" s="32" t="s">
        <v>154</v>
      </c>
      <c r="O236" s="32" t="s">
        <v>154</v>
      </c>
      <c r="P236" s="32" t="s">
        <v>154</v>
      </c>
      <c r="Q236" s="32" t="s">
        <v>733</v>
      </c>
      <c r="R236" s="39" t="s">
        <v>154</v>
      </c>
      <c r="S236" s="39">
        <v>2.7878939999999998E-2</v>
      </c>
    </row>
    <row r="237" spans="1:19" ht="63" x14ac:dyDescent="0.25">
      <c r="A237" s="32">
        <v>216</v>
      </c>
      <c r="B237" s="208" t="s">
        <v>1162</v>
      </c>
      <c r="C237" s="32" t="s">
        <v>154</v>
      </c>
      <c r="D237" s="32" t="s">
        <v>727</v>
      </c>
      <c r="E237" s="208" t="s">
        <v>1163</v>
      </c>
      <c r="F237" s="32" t="s">
        <v>729</v>
      </c>
      <c r="G237" s="32" t="s">
        <v>730</v>
      </c>
      <c r="H237" s="209">
        <v>15</v>
      </c>
      <c r="I237" s="209">
        <v>0</v>
      </c>
      <c r="J237" s="209">
        <v>15</v>
      </c>
      <c r="K237" s="32" t="s">
        <v>731</v>
      </c>
      <c r="L237" s="32" t="s">
        <v>732</v>
      </c>
      <c r="M237" s="32" t="s">
        <v>154</v>
      </c>
      <c r="N237" s="32" t="s">
        <v>154</v>
      </c>
      <c r="O237" s="32" t="s">
        <v>154</v>
      </c>
      <c r="P237" s="32" t="s">
        <v>154</v>
      </c>
      <c r="Q237" s="32" t="s">
        <v>733</v>
      </c>
      <c r="R237" s="39" t="s">
        <v>154</v>
      </c>
      <c r="S237" s="39">
        <v>2.7878939999999998E-2</v>
      </c>
    </row>
    <row r="238" spans="1:19" ht="63" x14ac:dyDescent="0.25">
      <c r="A238" s="32">
        <v>217</v>
      </c>
      <c r="B238" s="208" t="s">
        <v>1164</v>
      </c>
      <c r="C238" s="32" t="s">
        <v>154</v>
      </c>
      <c r="D238" s="32" t="s">
        <v>727</v>
      </c>
      <c r="E238" s="208" t="s">
        <v>1165</v>
      </c>
      <c r="F238" s="32" t="s">
        <v>729</v>
      </c>
      <c r="G238" s="32" t="s">
        <v>730</v>
      </c>
      <c r="H238" s="209">
        <v>15</v>
      </c>
      <c r="I238" s="209">
        <v>0</v>
      </c>
      <c r="J238" s="209">
        <v>15</v>
      </c>
      <c r="K238" s="32" t="s">
        <v>731</v>
      </c>
      <c r="L238" s="32" t="s">
        <v>732</v>
      </c>
      <c r="M238" s="32" t="s">
        <v>154</v>
      </c>
      <c r="N238" s="32" t="s">
        <v>154</v>
      </c>
      <c r="O238" s="32" t="s">
        <v>154</v>
      </c>
      <c r="P238" s="32" t="s">
        <v>154</v>
      </c>
      <c r="Q238" s="32" t="s">
        <v>733</v>
      </c>
      <c r="R238" s="39" t="s">
        <v>154</v>
      </c>
      <c r="S238" s="39">
        <v>2.7878939999999998E-2</v>
      </c>
    </row>
    <row r="239" spans="1:19" ht="63" x14ac:dyDescent="0.25">
      <c r="A239" s="32">
        <v>218</v>
      </c>
      <c r="B239" s="208" t="s">
        <v>1166</v>
      </c>
      <c r="C239" s="32" t="s">
        <v>154</v>
      </c>
      <c r="D239" s="32" t="s">
        <v>727</v>
      </c>
      <c r="E239" s="208" t="s">
        <v>1167</v>
      </c>
      <c r="F239" s="32" t="s">
        <v>729</v>
      </c>
      <c r="G239" s="32" t="s">
        <v>730</v>
      </c>
      <c r="H239" s="209">
        <v>15</v>
      </c>
      <c r="I239" s="209">
        <v>0</v>
      </c>
      <c r="J239" s="209">
        <v>15</v>
      </c>
      <c r="K239" s="32" t="s">
        <v>731</v>
      </c>
      <c r="L239" s="32" t="s">
        <v>732</v>
      </c>
      <c r="M239" s="32" t="s">
        <v>154</v>
      </c>
      <c r="N239" s="32" t="s">
        <v>154</v>
      </c>
      <c r="O239" s="32" t="s">
        <v>154</v>
      </c>
      <c r="P239" s="32" t="s">
        <v>154</v>
      </c>
      <c r="Q239" s="32" t="s">
        <v>733</v>
      </c>
      <c r="R239" s="39" t="s">
        <v>154</v>
      </c>
      <c r="S239" s="39">
        <v>2.7878939999999998E-2</v>
      </c>
    </row>
    <row r="240" spans="1:19" ht="47.25" x14ac:dyDescent="0.25">
      <c r="A240" s="32">
        <v>219</v>
      </c>
      <c r="B240" s="208" t="s">
        <v>1168</v>
      </c>
      <c r="C240" s="32" t="s">
        <v>154</v>
      </c>
      <c r="D240" s="32" t="s">
        <v>727</v>
      </c>
      <c r="E240" s="208" t="s">
        <v>1169</v>
      </c>
      <c r="F240" s="32" t="s">
        <v>729</v>
      </c>
      <c r="G240" s="32" t="s">
        <v>730</v>
      </c>
      <c r="H240" s="209">
        <v>1</v>
      </c>
      <c r="I240" s="209">
        <v>0</v>
      </c>
      <c r="J240" s="209">
        <v>1</v>
      </c>
      <c r="K240" s="32" t="s">
        <v>731</v>
      </c>
      <c r="L240" s="32" t="s">
        <v>732</v>
      </c>
      <c r="M240" s="32" t="s">
        <v>154</v>
      </c>
      <c r="N240" s="32" t="s">
        <v>154</v>
      </c>
      <c r="O240" s="32" t="s">
        <v>154</v>
      </c>
      <c r="P240" s="32" t="s">
        <v>154</v>
      </c>
      <c r="Q240" s="32" t="s">
        <v>733</v>
      </c>
      <c r="R240" s="39" t="s">
        <v>154</v>
      </c>
      <c r="S240" s="39">
        <v>1.8586E-3</v>
      </c>
    </row>
    <row r="241" spans="1:19" ht="47.25" x14ac:dyDescent="0.25">
      <c r="A241" s="32">
        <v>220</v>
      </c>
      <c r="B241" s="208" t="s">
        <v>1170</v>
      </c>
      <c r="C241" s="32" t="s">
        <v>154</v>
      </c>
      <c r="D241" s="32" t="s">
        <v>727</v>
      </c>
      <c r="E241" s="208" t="s">
        <v>1171</v>
      </c>
      <c r="F241" s="32" t="s">
        <v>729</v>
      </c>
      <c r="G241" s="32" t="s">
        <v>730</v>
      </c>
      <c r="H241" s="209">
        <v>15</v>
      </c>
      <c r="I241" s="209">
        <v>0</v>
      </c>
      <c r="J241" s="209">
        <v>15</v>
      </c>
      <c r="K241" s="32" t="s">
        <v>731</v>
      </c>
      <c r="L241" s="32" t="s">
        <v>732</v>
      </c>
      <c r="M241" s="32" t="s">
        <v>154</v>
      </c>
      <c r="N241" s="32" t="s">
        <v>154</v>
      </c>
      <c r="O241" s="32" t="s">
        <v>154</v>
      </c>
      <c r="P241" s="32" t="s">
        <v>154</v>
      </c>
      <c r="Q241" s="32" t="s">
        <v>733</v>
      </c>
      <c r="R241" s="39" t="s">
        <v>154</v>
      </c>
      <c r="S241" s="39">
        <v>3.3569099999999998E-2</v>
      </c>
    </row>
    <row r="242" spans="1:19" ht="47.25" x14ac:dyDescent="0.25">
      <c r="A242" s="32">
        <v>221</v>
      </c>
      <c r="B242" s="208" t="s">
        <v>1172</v>
      </c>
      <c r="C242" s="32" t="s">
        <v>154</v>
      </c>
      <c r="D242" s="32" t="s">
        <v>727</v>
      </c>
      <c r="E242" s="208" t="s">
        <v>1173</v>
      </c>
      <c r="F242" s="32" t="s">
        <v>729</v>
      </c>
      <c r="G242" s="32" t="s">
        <v>730</v>
      </c>
      <c r="H242" s="209">
        <v>15</v>
      </c>
      <c r="I242" s="209">
        <v>0</v>
      </c>
      <c r="J242" s="209">
        <v>15</v>
      </c>
      <c r="K242" s="32" t="s">
        <v>731</v>
      </c>
      <c r="L242" s="32" t="s">
        <v>732</v>
      </c>
      <c r="M242" s="32" t="s">
        <v>154</v>
      </c>
      <c r="N242" s="32" t="s">
        <v>154</v>
      </c>
      <c r="O242" s="32" t="s">
        <v>154</v>
      </c>
      <c r="P242" s="32" t="s">
        <v>154</v>
      </c>
      <c r="Q242" s="32" t="s">
        <v>733</v>
      </c>
      <c r="R242" s="39" t="s">
        <v>154</v>
      </c>
      <c r="S242" s="39">
        <v>3.3569099999999998E-2</v>
      </c>
    </row>
    <row r="243" spans="1:19" ht="47.25" x14ac:dyDescent="0.25">
      <c r="A243" s="32">
        <v>222</v>
      </c>
      <c r="B243" s="208" t="s">
        <v>1174</v>
      </c>
      <c r="C243" s="32" t="s">
        <v>154</v>
      </c>
      <c r="D243" s="32" t="s">
        <v>727</v>
      </c>
      <c r="E243" s="208" t="s">
        <v>1175</v>
      </c>
      <c r="F243" s="32" t="s">
        <v>1176</v>
      </c>
      <c r="G243" s="32" t="s">
        <v>730</v>
      </c>
      <c r="H243" s="209">
        <v>0.15</v>
      </c>
      <c r="I243" s="209">
        <v>0</v>
      </c>
      <c r="J243" s="209">
        <v>0.15</v>
      </c>
      <c r="K243" s="32" t="s">
        <v>887</v>
      </c>
      <c r="L243" s="32" t="s">
        <v>732</v>
      </c>
      <c r="M243" s="32" t="s">
        <v>154</v>
      </c>
      <c r="N243" s="32" t="s">
        <v>154</v>
      </c>
      <c r="O243" s="32" t="s">
        <v>154</v>
      </c>
      <c r="P243" s="32" t="s">
        <v>154</v>
      </c>
      <c r="Q243" s="32" t="s">
        <v>733</v>
      </c>
      <c r="R243" s="39" t="s">
        <v>154</v>
      </c>
      <c r="S243" s="39">
        <v>1.5816999999999998E-4</v>
      </c>
    </row>
    <row r="244" spans="1:19" ht="31.5" x14ac:dyDescent="0.25">
      <c r="A244" s="32">
        <v>223</v>
      </c>
      <c r="B244" s="208" t="s">
        <v>1177</v>
      </c>
      <c r="C244" s="32" t="s">
        <v>154</v>
      </c>
      <c r="D244" s="32" t="s">
        <v>727</v>
      </c>
      <c r="E244" s="208" t="s">
        <v>1178</v>
      </c>
      <c r="F244" s="32" t="s">
        <v>1176</v>
      </c>
      <c r="G244" s="32" t="s">
        <v>730</v>
      </c>
      <c r="H244" s="209">
        <v>0.15</v>
      </c>
      <c r="I244" s="209">
        <v>0</v>
      </c>
      <c r="J244" s="209">
        <v>0.15</v>
      </c>
      <c r="K244" s="32" t="s">
        <v>887</v>
      </c>
      <c r="L244" s="32" t="s">
        <v>732</v>
      </c>
      <c r="M244" s="32" t="s">
        <v>154</v>
      </c>
      <c r="N244" s="32" t="s">
        <v>154</v>
      </c>
      <c r="O244" s="32" t="s">
        <v>154</v>
      </c>
      <c r="P244" s="32" t="s">
        <v>154</v>
      </c>
      <c r="Q244" s="32" t="s">
        <v>733</v>
      </c>
      <c r="R244" s="39" t="s">
        <v>154</v>
      </c>
      <c r="S244" s="39">
        <v>1.5816999999999998E-4</v>
      </c>
    </row>
    <row r="245" spans="1:19" ht="31.5" x14ac:dyDescent="0.25">
      <c r="A245" s="32">
        <v>224</v>
      </c>
      <c r="B245" s="208" t="s">
        <v>1179</v>
      </c>
      <c r="C245" s="32" t="s">
        <v>154</v>
      </c>
      <c r="D245" s="32" t="s">
        <v>727</v>
      </c>
      <c r="E245" s="208" t="s">
        <v>1180</v>
      </c>
      <c r="F245" s="32" t="s">
        <v>1176</v>
      </c>
      <c r="G245" s="32" t="s">
        <v>730</v>
      </c>
      <c r="H245" s="209">
        <v>0.15</v>
      </c>
      <c r="I245" s="209">
        <v>0</v>
      </c>
      <c r="J245" s="209">
        <v>0.15</v>
      </c>
      <c r="K245" s="32" t="s">
        <v>887</v>
      </c>
      <c r="L245" s="32" t="s">
        <v>732</v>
      </c>
      <c r="M245" s="32" t="s">
        <v>154</v>
      </c>
      <c r="N245" s="32" t="s">
        <v>154</v>
      </c>
      <c r="O245" s="32" t="s">
        <v>154</v>
      </c>
      <c r="P245" s="32" t="s">
        <v>154</v>
      </c>
      <c r="Q245" s="32" t="s">
        <v>733</v>
      </c>
      <c r="R245" s="39" t="s">
        <v>154</v>
      </c>
      <c r="S245" s="39">
        <v>1.5816999999999998E-4</v>
      </c>
    </row>
    <row r="246" spans="1:19" ht="47.25" x14ac:dyDescent="0.25">
      <c r="A246" s="32">
        <v>225</v>
      </c>
      <c r="B246" s="208" t="s">
        <v>1181</v>
      </c>
      <c r="C246" s="32" t="s">
        <v>154</v>
      </c>
      <c r="D246" s="32" t="s">
        <v>727</v>
      </c>
      <c r="E246" s="208" t="s">
        <v>1182</v>
      </c>
      <c r="F246" s="32" t="s">
        <v>1176</v>
      </c>
      <c r="G246" s="32" t="s">
        <v>730</v>
      </c>
      <c r="H246" s="209">
        <v>0.15</v>
      </c>
      <c r="I246" s="209">
        <v>0</v>
      </c>
      <c r="J246" s="209">
        <v>0.15</v>
      </c>
      <c r="K246" s="32" t="s">
        <v>887</v>
      </c>
      <c r="L246" s="32" t="s">
        <v>732</v>
      </c>
      <c r="M246" s="32" t="s">
        <v>154</v>
      </c>
      <c r="N246" s="32" t="s">
        <v>154</v>
      </c>
      <c r="O246" s="32" t="s">
        <v>154</v>
      </c>
      <c r="P246" s="32" t="s">
        <v>154</v>
      </c>
      <c r="Q246" s="32" t="s">
        <v>733</v>
      </c>
      <c r="R246" s="39" t="s">
        <v>154</v>
      </c>
      <c r="S246" s="39">
        <v>1.5816999999999998E-4</v>
      </c>
    </row>
    <row r="247" spans="1:19" ht="63" x14ac:dyDescent="0.25">
      <c r="A247" s="32">
        <v>226</v>
      </c>
      <c r="B247" s="208" t="s">
        <v>1183</v>
      </c>
      <c r="C247" s="32" t="s">
        <v>154</v>
      </c>
      <c r="D247" s="32" t="s">
        <v>727</v>
      </c>
      <c r="E247" s="208" t="s">
        <v>1184</v>
      </c>
      <c r="F247" s="32" t="s">
        <v>729</v>
      </c>
      <c r="G247" s="32" t="s">
        <v>730</v>
      </c>
      <c r="H247" s="209">
        <v>15</v>
      </c>
      <c r="I247" s="209">
        <v>0</v>
      </c>
      <c r="J247" s="209">
        <v>15</v>
      </c>
      <c r="K247" s="32" t="s">
        <v>731</v>
      </c>
      <c r="L247" s="32" t="s">
        <v>732</v>
      </c>
      <c r="M247" s="32" t="s">
        <v>154</v>
      </c>
      <c r="N247" s="32" t="s">
        <v>154</v>
      </c>
      <c r="O247" s="32" t="s">
        <v>154</v>
      </c>
      <c r="P247" s="32" t="s">
        <v>154</v>
      </c>
      <c r="Q247" s="32" t="s">
        <v>733</v>
      </c>
      <c r="R247" s="39" t="s">
        <v>154</v>
      </c>
      <c r="S247" s="39">
        <v>1.8845819999999999E-2</v>
      </c>
    </row>
    <row r="248" spans="1:19" x14ac:dyDescent="0.25">
      <c r="A248" s="40"/>
      <c r="B248" s="31" t="s">
        <v>153</v>
      </c>
      <c r="C248" s="31"/>
      <c r="D248" s="31"/>
      <c r="E248" s="40" t="s">
        <v>154</v>
      </c>
      <c r="F248" s="40" t="s">
        <v>154</v>
      </c>
      <c r="G248" s="40" t="s">
        <v>154</v>
      </c>
      <c r="H248" s="210">
        <f>SUM(H22:H247)</f>
        <v>3550.3500000000017</v>
      </c>
      <c r="I248" s="210">
        <f>SUM(I22:I247)</f>
        <v>515</v>
      </c>
      <c r="J248" s="210">
        <f>SUM(J22:J247)</f>
        <v>3035.3500000000008</v>
      </c>
      <c r="K248" s="40"/>
      <c r="L248" s="40"/>
      <c r="M248" s="210">
        <f>SUM(M22:M247)</f>
        <v>0</v>
      </c>
      <c r="N248" s="210">
        <f>SUM(N22:N247)</f>
        <v>0</v>
      </c>
      <c r="O248" s="210">
        <f>SUM(O22:O247)</f>
        <v>0</v>
      </c>
      <c r="P248" s="210">
        <f>SUM(P22:P247)</f>
        <v>0</v>
      </c>
      <c r="Q248" s="41"/>
      <c r="R248" s="43"/>
      <c r="S248" s="43"/>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pageSetup paperSize="9" orientation="portrait" r:id="rId1"/>
  <ignoredErrors>
    <ignoredError sqref="M248:P248 H248:J24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85" zoomScaleNormal="85" workbookViewId="0">
      <selection activeCell="A15" sqref="A15:T15"/>
    </sheetView>
  </sheetViews>
  <sheetFormatPr defaultRowHeight="15" x14ac:dyDescent="0.25"/>
  <cols>
    <col min="1" max="1" width="7.7109375" style="17" customWidth="1"/>
    <col min="2" max="3" width="11.140625" style="17" customWidth="1"/>
    <col min="4" max="4" width="19.140625" style="17" customWidth="1"/>
    <col min="5" max="15" width="11.140625" style="17" customWidth="1"/>
    <col min="16" max="18" width="20.7109375" style="17" customWidth="1"/>
    <col min="19" max="19" width="23.28515625" style="17" customWidth="1"/>
    <col min="20" max="20" width="20.7109375" style="17" customWidth="1"/>
    <col min="21" max="16384" width="9.140625" style="17"/>
  </cols>
  <sheetData>
    <row r="1" spans="1:20" ht="18.75" x14ac:dyDescent="0.25">
      <c r="A1" s="44"/>
      <c r="B1" s="44"/>
      <c r="C1" s="44"/>
      <c r="D1" s="44"/>
      <c r="E1" s="44"/>
      <c r="F1" s="44"/>
      <c r="G1" s="44"/>
      <c r="H1" s="44"/>
      <c r="I1" s="44"/>
      <c r="J1" s="44"/>
      <c r="K1" s="44"/>
      <c r="L1" s="44"/>
      <c r="M1" s="44"/>
      <c r="N1" s="44"/>
      <c r="O1" s="44"/>
      <c r="P1" s="44"/>
      <c r="Q1" s="44"/>
      <c r="R1" s="44"/>
      <c r="S1" s="44"/>
      <c r="T1" s="3" t="s">
        <v>0</v>
      </c>
    </row>
    <row r="2" spans="1:20" ht="18.75" x14ac:dyDescent="0.3">
      <c r="A2" s="33"/>
      <c r="B2" s="34"/>
      <c r="C2" s="34"/>
      <c r="D2" s="34"/>
      <c r="E2" s="34"/>
      <c r="F2" s="34"/>
      <c r="G2" s="34"/>
      <c r="H2" s="58"/>
      <c r="I2" s="34"/>
      <c r="J2" s="34"/>
      <c r="K2" s="34"/>
      <c r="L2" s="34"/>
      <c r="M2" s="34"/>
      <c r="N2" s="34"/>
      <c r="O2" s="34"/>
      <c r="P2" s="34"/>
      <c r="Q2" s="34"/>
      <c r="R2" s="34"/>
      <c r="S2" s="34"/>
      <c r="T2" s="4" t="s">
        <v>1</v>
      </c>
    </row>
    <row r="3" spans="1:20" ht="18.75" x14ac:dyDescent="0.3">
      <c r="A3" s="33"/>
      <c r="B3" s="34"/>
      <c r="C3" s="34"/>
      <c r="D3" s="34"/>
      <c r="E3" s="34"/>
      <c r="F3" s="34"/>
      <c r="G3" s="34"/>
      <c r="H3" s="58"/>
      <c r="I3" s="34"/>
      <c r="J3" s="34"/>
      <c r="K3" s="34"/>
      <c r="L3" s="34"/>
      <c r="M3" s="34"/>
      <c r="N3" s="34"/>
      <c r="O3" s="34"/>
      <c r="P3" s="34"/>
      <c r="Q3" s="34"/>
      <c r="R3" s="34"/>
      <c r="S3" s="34"/>
      <c r="T3" s="4" t="s">
        <v>2</v>
      </c>
    </row>
    <row r="4" spans="1:20" ht="18.75" x14ac:dyDescent="0.3">
      <c r="A4" s="33"/>
      <c r="B4" s="34"/>
      <c r="C4" s="34"/>
      <c r="D4" s="34"/>
      <c r="E4" s="34"/>
      <c r="F4" s="34"/>
      <c r="G4" s="34"/>
      <c r="H4" s="58"/>
      <c r="I4" s="34"/>
      <c r="J4" s="34"/>
      <c r="K4" s="34"/>
      <c r="L4" s="34"/>
      <c r="M4" s="34"/>
      <c r="N4" s="34"/>
      <c r="O4" s="34"/>
      <c r="P4" s="34"/>
      <c r="Q4" s="34"/>
      <c r="R4" s="34"/>
      <c r="S4" s="34"/>
      <c r="T4" s="4"/>
    </row>
    <row r="5" spans="1:20" ht="15.75" x14ac:dyDescent="0.25">
      <c r="A5" s="227">
        <f>'1. паспорт местоположение'!A5</f>
        <v>2022</v>
      </c>
      <c r="B5" s="227"/>
      <c r="C5" s="227"/>
      <c r="D5" s="227"/>
      <c r="E5" s="227"/>
      <c r="F5" s="227"/>
      <c r="G5" s="227"/>
      <c r="H5" s="227"/>
      <c r="I5" s="227"/>
      <c r="J5" s="227"/>
      <c r="K5" s="227"/>
      <c r="L5" s="227"/>
      <c r="M5" s="227"/>
      <c r="N5" s="227"/>
      <c r="O5" s="227"/>
      <c r="P5" s="227"/>
      <c r="Q5" s="227"/>
      <c r="R5" s="227"/>
      <c r="S5" s="227"/>
      <c r="T5" s="227"/>
    </row>
    <row r="6" spans="1:20" ht="15.75" x14ac:dyDescent="0.25">
      <c r="A6" s="59"/>
      <c r="B6" s="34"/>
      <c r="C6" s="34"/>
      <c r="D6" s="34"/>
      <c r="E6" s="34"/>
      <c r="F6" s="34"/>
      <c r="G6" s="34"/>
      <c r="H6" s="58"/>
      <c r="I6" s="34"/>
      <c r="J6" s="34"/>
      <c r="K6" s="34"/>
      <c r="L6" s="34"/>
      <c r="M6" s="34"/>
      <c r="N6" s="34"/>
      <c r="O6" s="34"/>
      <c r="P6" s="34"/>
      <c r="Q6" s="34"/>
      <c r="R6" s="34"/>
      <c r="S6" s="34"/>
      <c r="T6" s="34"/>
    </row>
    <row r="7" spans="1:20" ht="18.75" x14ac:dyDescent="0.25">
      <c r="A7" s="226" t="s">
        <v>3</v>
      </c>
      <c r="B7" s="226"/>
      <c r="C7" s="226"/>
      <c r="D7" s="226"/>
      <c r="E7" s="226"/>
      <c r="F7" s="226"/>
      <c r="G7" s="226"/>
      <c r="H7" s="226"/>
      <c r="I7" s="226"/>
      <c r="J7" s="226"/>
      <c r="K7" s="226"/>
      <c r="L7" s="226"/>
      <c r="M7" s="226"/>
      <c r="N7" s="226"/>
      <c r="O7" s="226"/>
      <c r="P7" s="226"/>
      <c r="Q7" s="226"/>
      <c r="R7" s="226"/>
      <c r="S7" s="226"/>
      <c r="T7" s="226"/>
    </row>
    <row r="8" spans="1:20" ht="18.75" x14ac:dyDescent="0.25">
      <c r="A8" s="226"/>
      <c r="B8" s="226"/>
      <c r="C8" s="226"/>
      <c r="D8" s="226"/>
      <c r="E8" s="226"/>
      <c r="F8" s="226"/>
      <c r="G8" s="226"/>
      <c r="H8" s="226"/>
      <c r="I8" s="226"/>
      <c r="J8" s="226"/>
      <c r="K8" s="226"/>
      <c r="L8" s="226"/>
      <c r="M8" s="226"/>
      <c r="N8" s="226"/>
      <c r="O8" s="226"/>
      <c r="P8" s="226"/>
      <c r="Q8" s="226"/>
      <c r="R8" s="226"/>
      <c r="S8" s="226"/>
      <c r="T8" s="226"/>
    </row>
    <row r="9" spans="1:20" ht="15.75" x14ac:dyDescent="0.25">
      <c r="A9" s="228" t="str">
        <f>'1. паспорт местоположение'!A9</f>
        <v>ООО "Электрические сети"</v>
      </c>
      <c r="B9" s="228"/>
      <c r="C9" s="228"/>
      <c r="D9" s="228"/>
      <c r="E9" s="228"/>
      <c r="F9" s="228"/>
      <c r="G9" s="228"/>
      <c r="H9" s="228"/>
      <c r="I9" s="228"/>
      <c r="J9" s="228"/>
      <c r="K9" s="228"/>
      <c r="L9" s="228"/>
      <c r="M9" s="228"/>
      <c r="N9" s="228"/>
      <c r="O9" s="228"/>
      <c r="P9" s="228"/>
      <c r="Q9" s="228"/>
      <c r="R9" s="228"/>
      <c r="S9" s="228"/>
      <c r="T9" s="228"/>
    </row>
    <row r="10" spans="1:20" ht="15.75" x14ac:dyDescent="0.25">
      <c r="A10" s="224" t="s">
        <v>133</v>
      </c>
      <c r="B10" s="224"/>
      <c r="C10" s="224"/>
      <c r="D10" s="224"/>
      <c r="E10" s="224"/>
      <c r="F10" s="224"/>
      <c r="G10" s="224"/>
      <c r="H10" s="224"/>
      <c r="I10" s="224"/>
      <c r="J10" s="224"/>
      <c r="K10" s="224"/>
      <c r="L10" s="224"/>
      <c r="M10" s="224"/>
      <c r="N10" s="224"/>
      <c r="O10" s="224"/>
      <c r="P10" s="224"/>
      <c r="Q10" s="224"/>
      <c r="R10" s="224"/>
      <c r="S10" s="224"/>
      <c r="T10" s="224"/>
    </row>
    <row r="11" spans="1:20" ht="18.75" x14ac:dyDescent="0.25">
      <c r="A11" s="226"/>
      <c r="B11" s="226"/>
      <c r="C11" s="226"/>
      <c r="D11" s="226"/>
      <c r="E11" s="226"/>
      <c r="F11" s="226"/>
      <c r="G11" s="226"/>
      <c r="H11" s="226"/>
      <c r="I11" s="226"/>
      <c r="J11" s="226"/>
      <c r="K11" s="226"/>
      <c r="L11" s="226"/>
      <c r="M11" s="226"/>
      <c r="N11" s="226"/>
      <c r="O11" s="226"/>
      <c r="P11" s="226"/>
      <c r="Q11" s="226"/>
      <c r="R11" s="226"/>
      <c r="S11" s="226"/>
      <c r="T11" s="226"/>
    </row>
    <row r="12" spans="1:20" ht="15.75" x14ac:dyDescent="0.25">
      <c r="A12" s="229" t="str">
        <f>'1. паспорт местоположение'!A12</f>
        <v>Г</v>
      </c>
      <c r="B12" s="228"/>
      <c r="C12" s="228"/>
      <c r="D12" s="228"/>
      <c r="E12" s="228"/>
      <c r="F12" s="228"/>
      <c r="G12" s="228"/>
      <c r="H12" s="228"/>
      <c r="I12" s="228"/>
      <c r="J12" s="228"/>
      <c r="K12" s="228"/>
      <c r="L12" s="228"/>
      <c r="M12" s="228"/>
      <c r="N12" s="228"/>
      <c r="O12" s="228"/>
      <c r="P12" s="228"/>
      <c r="Q12" s="228"/>
      <c r="R12" s="228"/>
      <c r="S12" s="228"/>
      <c r="T12" s="228"/>
    </row>
    <row r="13" spans="1:20" ht="15.75" x14ac:dyDescent="0.25">
      <c r="A13" s="224" t="s">
        <v>131</v>
      </c>
      <c r="B13" s="224"/>
      <c r="C13" s="224"/>
      <c r="D13" s="224"/>
      <c r="E13" s="224"/>
      <c r="F13" s="224"/>
      <c r="G13" s="224"/>
      <c r="H13" s="224"/>
      <c r="I13" s="224"/>
      <c r="J13" s="224"/>
      <c r="K13" s="224"/>
      <c r="L13" s="224"/>
      <c r="M13" s="224"/>
      <c r="N13" s="224"/>
      <c r="O13" s="224"/>
      <c r="P13" s="224"/>
      <c r="Q13" s="224"/>
      <c r="R13" s="224"/>
      <c r="S13" s="224"/>
      <c r="T13" s="224"/>
    </row>
    <row r="14" spans="1:20" ht="18.75" x14ac:dyDescent="0.25">
      <c r="A14" s="242"/>
      <c r="B14" s="242"/>
      <c r="C14" s="242"/>
      <c r="D14" s="242"/>
      <c r="E14" s="242"/>
      <c r="F14" s="242"/>
      <c r="G14" s="242"/>
      <c r="H14" s="242"/>
      <c r="I14" s="242"/>
      <c r="J14" s="242"/>
      <c r="K14" s="242"/>
      <c r="L14" s="242"/>
      <c r="M14" s="242"/>
      <c r="N14" s="242"/>
      <c r="O14" s="242"/>
      <c r="P14" s="242"/>
      <c r="Q14" s="242"/>
      <c r="R14" s="242"/>
      <c r="S14" s="242"/>
      <c r="T14" s="242"/>
    </row>
    <row r="15" spans="1:20" ht="15.75" x14ac:dyDescent="0.25">
      <c r="A15" s="223"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5" s="223"/>
      <c r="C15" s="223"/>
      <c r="D15" s="223"/>
      <c r="E15" s="223"/>
      <c r="F15" s="223"/>
      <c r="G15" s="223"/>
      <c r="H15" s="223"/>
      <c r="I15" s="223"/>
      <c r="J15" s="223"/>
      <c r="K15" s="223"/>
      <c r="L15" s="223"/>
      <c r="M15" s="223"/>
      <c r="N15" s="223"/>
      <c r="O15" s="223"/>
      <c r="P15" s="223"/>
      <c r="Q15" s="223"/>
      <c r="R15" s="223"/>
      <c r="S15" s="223"/>
      <c r="T15" s="223"/>
    </row>
    <row r="16" spans="1:20" ht="15.75" x14ac:dyDescent="0.25">
      <c r="A16" s="224" t="s">
        <v>132</v>
      </c>
      <c r="B16" s="224"/>
      <c r="C16" s="224"/>
      <c r="D16" s="224"/>
      <c r="E16" s="224"/>
      <c r="F16" s="224"/>
      <c r="G16" s="224"/>
      <c r="H16" s="224"/>
      <c r="I16" s="224"/>
      <c r="J16" s="224"/>
      <c r="K16" s="224"/>
      <c r="L16" s="224"/>
      <c r="M16" s="224"/>
      <c r="N16" s="224"/>
      <c r="O16" s="224"/>
      <c r="P16" s="224"/>
      <c r="Q16" s="224"/>
      <c r="R16" s="224"/>
      <c r="S16" s="224"/>
      <c r="T16" s="224"/>
    </row>
    <row r="17" spans="1:20" ht="18.75" x14ac:dyDescent="0.25">
      <c r="A17" s="241"/>
      <c r="B17" s="241"/>
      <c r="C17" s="241"/>
      <c r="D17" s="241"/>
      <c r="E17" s="241"/>
      <c r="F17" s="241"/>
      <c r="G17" s="241"/>
      <c r="H17" s="241"/>
      <c r="I17" s="241"/>
      <c r="J17" s="241"/>
      <c r="K17" s="241"/>
      <c r="L17" s="241"/>
      <c r="M17" s="241"/>
      <c r="N17" s="241"/>
      <c r="O17" s="241"/>
      <c r="P17" s="241"/>
      <c r="Q17" s="241"/>
      <c r="R17" s="241"/>
      <c r="S17" s="241"/>
      <c r="T17" s="241"/>
    </row>
    <row r="18" spans="1:20" ht="18.75" x14ac:dyDescent="0.25">
      <c r="A18" s="226" t="s">
        <v>157</v>
      </c>
      <c r="B18" s="226"/>
      <c r="C18" s="226"/>
      <c r="D18" s="226"/>
      <c r="E18" s="226"/>
      <c r="F18" s="226"/>
      <c r="G18" s="226"/>
      <c r="H18" s="226"/>
      <c r="I18" s="226"/>
      <c r="J18" s="226"/>
      <c r="K18" s="226"/>
      <c r="L18" s="226"/>
      <c r="M18" s="226"/>
      <c r="N18" s="226"/>
      <c r="O18" s="226"/>
      <c r="P18" s="226"/>
      <c r="Q18" s="226"/>
      <c r="R18" s="226"/>
      <c r="S18" s="226"/>
      <c r="T18" s="226"/>
    </row>
    <row r="19" spans="1:20" ht="15.75" x14ac:dyDescent="0.25">
      <c r="A19" s="237"/>
      <c r="B19" s="237"/>
      <c r="C19" s="237"/>
      <c r="D19" s="237"/>
      <c r="E19" s="237"/>
      <c r="F19" s="237"/>
      <c r="G19" s="237"/>
      <c r="H19" s="237"/>
      <c r="I19" s="237"/>
      <c r="J19" s="237"/>
      <c r="K19" s="237"/>
      <c r="L19" s="237"/>
      <c r="M19" s="237"/>
      <c r="N19" s="237"/>
      <c r="O19" s="237"/>
      <c r="P19" s="237"/>
      <c r="Q19" s="237"/>
      <c r="R19" s="237"/>
      <c r="S19" s="237"/>
      <c r="T19" s="237"/>
    </row>
    <row r="20" spans="1:20" ht="36" customHeight="1" x14ac:dyDescent="0.25">
      <c r="A20" s="238" t="s">
        <v>134</v>
      </c>
      <c r="B20" s="240" t="s">
        <v>158</v>
      </c>
      <c r="C20" s="240"/>
      <c r="D20" s="240" t="s">
        <v>159</v>
      </c>
      <c r="E20" s="240" t="s">
        <v>160</v>
      </c>
      <c r="F20" s="240"/>
      <c r="G20" s="240" t="s">
        <v>161</v>
      </c>
      <c r="H20" s="240"/>
      <c r="I20" s="240" t="s">
        <v>162</v>
      </c>
      <c r="J20" s="240"/>
      <c r="K20" s="240" t="s">
        <v>163</v>
      </c>
      <c r="L20" s="240" t="s">
        <v>164</v>
      </c>
      <c r="M20" s="240"/>
      <c r="N20" s="240" t="s">
        <v>187</v>
      </c>
      <c r="O20" s="240"/>
      <c r="P20" s="240" t="s">
        <v>165</v>
      </c>
      <c r="Q20" s="238" t="s">
        <v>166</v>
      </c>
      <c r="R20" s="238"/>
      <c r="S20" s="238" t="s">
        <v>167</v>
      </c>
      <c r="T20" s="238"/>
    </row>
    <row r="21" spans="1:20" ht="119.25" customHeight="1" x14ac:dyDescent="0.25">
      <c r="A21" s="239"/>
      <c r="B21" s="240"/>
      <c r="C21" s="240"/>
      <c r="D21" s="240"/>
      <c r="E21" s="240"/>
      <c r="F21" s="240"/>
      <c r="G21" s="240"/>
      <c r="H21" s="240"/>
      <c r="I21" s="240"/>
      <c r="J21" s="240"/>
      <c r="K21" s="240"/>
      <c r="L21" s="240"/>
      <c r="M21" s="240"/>
      <c r="N21" s="240"/>
      <c r="O21" s="240"/>
      <c r="P21" s="240"/>
      <c r="Q21" s="48" t="s">
        <v>168</v>
      </c>
      <c r="R21" s="48" t="s">
        <v>169</v>
      </c>
      <c r="S21" s="48" t="s">
        <v>170</v>
      </c>
      <c r="T21" s="48" t="s">
        <v>171</v>
      </c>
    </row>
    <row r="22" spans="1:20" ht="21.75" customHeight="1" x14ac:dyDescent="0.25">
      <c r="A22" s="239"/>
      <c r="B22" s="65" t="s">
        <v>172</v>
      </c>
      <c r="C22" s="65" t="s">
        <v>173</v>
      </c>
      <c r="D22" s="240"/>
      <c r="E22" s="65" t="s">
        <v>172</v>
      </c>
      <c r="F22" s="65" t="s">
        <v>173</v>
      </c>
      <c r="G22" s="65" t="s">
        <v>172</v>
      </c>
      <c r="H22" s="65" t="s">
        <v>173</v>
      </c>
      <c r="I22" s="65" t="s">
        <v>172</v>
      </c>
      <c r="J22" s="65" t="s">
        <v>173</v>
      </c>
      <c r="K22" s="65" t="s">
        <v>172</v>
      </c>
      <c r="L22" s="65" t="s">
        <v>172</v>
      </c>
      <c r="M22" s="65" t="s">
        <v>173</v>
      </c>
      <c r="N22" s="65" t="s">
        <v>172</v>
      </c>
      <c r="O22" s="65" t="s">
        <v>173</v>
      </c>
      <c r="P22" s="65" t="s">
        <v>172</v>
      </c>
      <c r="Q22" s="48" t="s">
        <v>172</v>
      </c>
      <c r="R22" s="48" t="s">
        <v>172</v>
      </c>
      <c r="S22" s="48" t="s">
        <v>172</v>
      </c>
      <c r="T22" s="48" t="s">
        <v>172</v>
      </c>
    </row>
    <row r="23" spans="1:20" ht="15.75" x14ac:dyDescent="0.25">
      <c r="A23" s="46">
        <v>1</v>
      </c>
      <c r="B23" s="46">
        <v>2</v>
      </c>
      <c r="C23" s="46">
        <v>3</v>
      </c>
      <c r="D23" s="46">
        <v>4</v>
      </c>
      <c r="E23" s="46">
        <v>5</v>
      </c>
      <c r="F23" s="46">
        <v>6</v>
      </c>
      <c r="G23" s="46">
        <v>7</v>
      </c>
      <c r="H23" s="46">
        <v>8</v>
      </c>
      <c r="I23" s="46">
        <v>9</v>
      </c>
      <c r="J23" s="46">
        <v>10</v>
      </c>
      <c r="K23" s="46">
        <v>11</v>
      </c>
      <c r="L23" s="46">
        <v>12</v>
      </c>
      <c r="M23" s="46">
        <v>13</v>
      </c>
      <c r="N23" s="46">
        <v>14</v>
      </c>
      <c r="O23" s="46">
        <v>15</v>
      </c>
      <c r="P23" s="46">
        <v>16</v>
      </c>
      <c r="Q23" s="46">
        <v>17</v>
      </c>
      <c r="R23" s="46">
        <v>18</v>
      </c>
      <c r="S23" s="46">
        <v>19</v>
      </c>
      <c r="T23" s="46">
        <v>20</v>
      </c>
    </row>
    <row r="24" spans="1:20" ht="47.25" x14ac:dyDescent="0.25">
      <c r="A24" s="47">
        <v>1</v>
      </c>
      <c r="B24" s="48" t="s">
        <v>17</v>
      </c>
      <c r="C24" s="48" t="s">
        <v>637</v>
      </c>
      <c r="D24" s="48" t="s">
        <v>174</v>
      </c>
      <c r="E24" s="48" t="s">
        <v>17</v>
      </c>
      <c r="F24" s="48" t="s">
        <v>175</v>
      </c>
      <c r="G24" s="48" t="s">
        <v>17</v>
      </c>
      <c r="H24" s="48" t="s">
        <v>175</v>
      </c>
      <c r="I24" s="48" t="s">
        <v>17</v>
      </c>
      <c r="J24" s="49">
        <v>2022</v>
      </c>
      <c r="K24" s="50" t="s">
        <v>17</v>
      </c>
      <c r="L24" s="50" t="s">
        <v>17</v>
      </c>
      <c r="M24" s="47">
        <v>10</v>
      </c>
      <c r="N24" s="47" t="s">
        <v>17</v>
      </c>
      <c r="O24" s="51">
        <v>0.4</v>
      </c>
      <c r="P24" s="50" t="s">
        <v>17</v>
      </c>
      <c r="Q24" s="52" t="s">
        <v>17</v>
      </c>
      <c r="R24" s="48" t="s">
        <v>17</v>
      </c>
      <c r="S24" s="52" t="s">
        <v>17</v>
      </c>
      <c r="T24" s="48" t="s">
        <v>17</v>
      </c>
    </row>
    <row r="25" spans="1:20" ht="47.25" x14ac:dyDescent="0.25">
      <c r="A25" s="207">
        <v>2</v>
      </c>
      <c r="B25" s="206" t="s">
        <v>17</v>
      </c>
      <c r="C25" s="206" t="s">
        <v>638</v>
      </c>
      <c r="D25" s="206" t="s">
        <v>174</v>
      </c>
      <c r="E25" s="206" t="s">
        <v>17</v>
      </c>
      <c r="F25" s="206" t="s">
        <v>175</v>
      </c>
      <c r="G25" s="206" t="s">
        <v>17</v>
      </c>
      <c r="H25" s="206" t="s">
        <v>175</v>
      </c>
      <c r="I25" s="206" t="s">
        <v>17</v>
      </c>
      <c r="J25" s="49">
        <v>2022</v>
      </c>
      <c r="K25" s="50" t="s">
        <v>17</v>
      </c>
      <c r="L25" s="50" t="s">
        <v>17</v>
      </c>
      <c r="M25" s="207">
        <v>10</v>
      </c>
      <c r="N25" s="207" t="s">
        <v>17</v>
      </c>
      <c r="O25" s="51">
        <v>0.4</v>
      </c>
      <c r="P25" s="50" t="s">
        <v>17</v>
      </c>
      <c r="Q25" s="52" t="s">
        <v>17</v>
      </c>
      <c r="R25" s="206" t="s">
        <v>17</v>
      </c>
      <c r="S25" s="52" t="s">
        <v>17</v>
      </c>
      <c r="T25" s="206" t="s">
        <v>17</v>
      </c>
    </row>
    <row r="26" spans="1:20" ht="47.25" x14ac:dyDescent="0.25">
      <c r="A26" s="207">
        <v>3</v>
      </c>
      <c r="B26" s="206" t="s">
        <v>17</v>
      </c>
      <c r="C26" s="206" t="s">
        <v>639</v>
      </c>
      <c r="D26" s="206" t="s">
        <v>174</v>
      </c>
      <c r="E26" s="206" t="s">
        <v>17</v>
      </c>
      <c r="F26" s="206" t="s">
        <v>175</v>
      </c>
      <c r="G26" s="206" t="s">
        <v>17</v>
      </c>
      <c r="H26" s="206" t="s">
        <v>175</v>
      </c>
      <c r="I26" s="206" t="s">
        <v>17</v>
      </c>
      <c r="J26" s="49">
        <v>2022</v>
      </c>
      <c r="K26" s="50" t="s">
        <v>17</v>
      </c>
      <c r="L26" s="50" t="s">
        <v>17</v>
      </c>
      <c r="M26" s="207">
        <v>10</v>
      </c>
      <c r="N26" s="207" t="s">
        <v>17</v>
      </c>
      <c r="O26" s="51">
        <v>0.4</v>
      </c>
      <c r="P26" s="50" t="s">
        <v>17</v>
      </c>
      <c r="Q26" s="52" t="s">
        <v>17</v>
      </c>
      <c r="R26" s="206" t="s">
        <v>17</v>
      </c>
      <c r="S26" s="52" t="s">
        <v>17</v>
      </c>
      <c r="T26" s="206" t="s">
        <v>17</v>
      </c>
    </row>
    <row r="27" spans="1:20" ht="47.25" x14ac:dyDescent="0.25">
      <c r="A27" s="207">
        <v>4</v>
      </c>
      <c r="B27" s="206" t="s">
        <v>17</v>
      </c>
      <c r="C27" s="206" t="s">
        <v>640</v>
      </c>
      <c r="D27" s="206" t="s">
        <v>174</v>
      </c>
      <c r="E27" s="206" t="s">
        <v>17</v>
      </c>
      <c r="F27" s="206" t="s">
        <v>175</v>
      </c>
      <c r="G27" s="206" t="s">
        <v>17</v>
      </c>
      <c r="H27" s="206" t="s">
        <v>175</v>
      </c>
      <c r="I27" s="206" t="s">
        <v>17</v>
      </c>
      <c r="J27" s="49">
        <v>2022</v>
      </c>
      <c r="K27" s="50" t="s">
        <v>17</v>
      </c>
      <c r="L27" s="50" t="s">
        <v>17</v>
      </c>
      <c r="M27" s="207">
        <v>10</v>
      </c>
      <c r="N27" s="207" t="s">
        <v>17</v>
      </c>
      <c r="O27" s="51">
        <v>0.4</v>
      </c>
      <c r="P27" s="50" t="s">
        <v>17</v>
      </c>
      <c r="Q27" s="52" t="s">
        <v>17</v>
      </c>
      <c r="R27" s="206" t="s">
        <v>17</v>
      </c>
      <c r="S27" s="52" t="s">
        <v>17</v>
      </c>
      <c r="T27" s="206" t="s">
        <v>17</v>
      </c>
    </row>
    <row r="28" spans="1:20" ht="15.75" x14ac:dyDescent="0.25">
      <c r="A28" s="44"/>
      <c r="B28" s="44"/>
      <c r="C28" s="44"/>
      <c r="D28" s="44"/>
      <c r="E28" s="44"/>
      <c r="F28" s="44"/>
      <c r="G28" s="44"/>
      <c r="H28" s="44"/>
      <c r="I28" s="44"/>
      <c r="J28" s="44"/>
      <c r="K28" s="44"/>
      <c r="L28" s="44"/>
      <c r="M28" s="44"/>
      <c r="N28" s="44"/>
      <c r="O28" s="44"/>
      <c r="P28" s="44"/>
      <c r="Q28" s="44"/>
      <c r="R28" s="44"/>
      <c r="S28" s="44"/>
      <c r="T28" s="44"/>
    </row>
    <row r="29" spans="1:20" ht="15.75" x14ac:dyDescent="0.25">
      <c r="A29" s="53"/>
      <c r="B29" s="54" t="s">
        <v>176</v>
      </c>
      <c r="C29" s="54"/>
      <c r="D29" s="54"/>
      <c r="E29" s="54"/>
      <c r="F29" s="54"/>
      <c r="G29" s="54"/>
      <c r="H29" s="54"/>
      <c r="I29" s="54"/>
      <c r="J29" s="54"/>
      <c r="K29" s="54"/>
      <c r="L29" s="54"/>
      <c r="M29" s="54"/>
      <c r="N29" s="54"/>
      <c r="O29" s="54"/>
      <c r="P29" s="54"/>
      <c r="Q29" s="54"/>
      <c r="R29" s="54"/>
      <c r="S29" s="53"/>
      <c r="T29" s="53"/>
    </row>
    <row r="30" spans="1:20" ht="15.75" x14ac:dyDescent="0.25">
      <c r="A30" s="44"/>
      <c r="B30" s="236" t="s">
        <v>177</v>
      </c>
      <c r="C30" s="236"/>
      <c r="D30" s="236"/>
      <c r="E30" s="236"/>
      <c r="F30" s="236"/>
      <c r="G30" s="236"/>
      <c r="H30" s="236"/>
      <c r="I30" s="236"/>
      <c r="J30" s="236"/>
      <c r="K30" s="236"/>
      <c r="L30" s="236"/>
      <c r="M30" s="236"/>
      <c r="N30" s="236"/>
      <c r="O30" s="236"/>
      <c r="P30" s="236"/>
      <c r="Q30" s="236"/>
      <c r="R30" s="236"/>
      <c r="S30" s="44"/>
      <c r="T30" s="44"/>
    </row>
    <row r="31" spans="1:20" ht="15.75" x14ac:dyDescent="0.25">
      <c r="A31" s="44"/>
      <c r="B31" s="54"/>
      <c r="C31" s="54"/>
      <c r="D31" s="54"/>
      <c r="E31" s="54"/>
      <c r="F31" s="54"/>
      <c r="G31" s="54"/>
      <c r="H31" s="54"/>
      <c r="I31" s="54"/>
      <c r="J31" s="54"/>
      <c r="K31" s="54"/>
      <c r="L31" s="54"/>
      <c r="M31" s="54"/>
      <c r="N31" s="54"/>
      <c r="O31" s="54"/>
      <c r="P31" s="54"/>
      <c r="Q31" s="54"/>
      <c r="R31" s="54"/>
      <c r="S31" s="54"/>
      <c r="T31" s="54"/>
    </row>
    <row r="32" spans="1:20" ht="15.75" x14ac:dyDescent="0.25">
      <c r="A32" s="44"/>
      <c r="B32" s="55" t="s">
        <v>178</v>
      </c>
      <c r="C32" s="55"/>
      <c r="D32" s="55"/>
      <c r="E32" s="55"/>
      <c r="F32" s="56"/>
      <c r="G32" s="56"/>
      <c r="H32" s="55"/>
      <c r="I32" s="55"/>
      <c r="J32" s="55"/>
      <c r="K32" s="55"/>
      <c r="L32" s="55"/>
      <c r="M32" s="55"/>
      <c r="N32" s="55"/>
      <c r="O32" s="55"/>
      <c r="P32" s="55"/>
      <c r="Q32" s="55"/>
      <c r="R32" s="55"/>
      <c r="S32" s="57"/>
      <c r="T32" s="57"/>
    </row>
    <row r="33" spans="1:20" ht="15.75" x14ac:dyDescent="0.25">
      <c r="A33" s="44"/>
      <c r="B33" s="55" t="s">
        <v>179</v>
      </c>
      <c r="C33" s="55"/>
      <c r="D33" s="55"/>
      <c r="E33" s="55"/>
      <c r="F33" s="56"/>
      <c r="G33" s="56"/>
      <c r="H33" s="55"/>
      <c r="I33" s="55"/>
      <c r="J33" s="55"/>
      <c r="K33" s="55"/>
      <c r="L33" s="55"/>
      <c r="M33" s="55"/>
      <c r="N33" s="55"/>
      <c r="O33" s="55"/>
      <c r="P33" s="55"/>
      <c r="Q33" s="55"/>
      <c r="R33" s="55"/>
      <c r="S33" s="44"/>
      <c r="T33" s="44"/>
    </row>
    <row r="34" spans="1:20" ht="15.75" x14ac:dyDescent="0.25">
      <c r="A34" s="56"/>
      <c r="B34" s="55" t="s">
        <v>180</v>
      </c>
      <c r="C34" s="55"/>
      <c r="D34" s="55"/>
      <c r="E34" s="55"/>
      <c r="F34" s="56"/>
      <c r="G34" s="56"/>
      <c r="H34" s="55"/>
      <c r="I34" s="55"/>
      <c r="J34" s="55"/>
      <c r="K34" s="55"/>
      <c r="L34" s="55"/>
      <c r="M34" s="55"/>
      <c r="N34" s="55"/>
      <c r="O34" s="55"/>
      <c r="P34" s="55"/>
      <c r="Q34" s="55"/>
      <c r="R34" s="55"/>
      <c r="S34" s="56"/>
      <c r="T34" s="56"/>
    </row>
    <row r="35" spans="1:20" ht="15.75" x14ac:dyDescent="0.25">
      <c r="A35" s="56"/>
      <c r="B35" s="55" t="s">
        <v>174</v>
      </c>
      <c r="C35" s="55"/>
      <c r="D35" s="55"/>
      <c r="E35" s="55"/>
      <c r="F35" s="56"/>
      <c r="G35" s="56"/>
      <c r="H35" s="55"/>
      <c r="I35" s="55"/>
      <c r="J35" s="55"/>
      <c r="K35" s="55"/>
      <c r="L35" s="55"/>
      <c r="M35" s="55"/>
      <c r="N35" s="55"/>
      <c r="O35" s="55"/>
      <c r="P35" s="55"/>
      <c r="Q35" s="55"/>
      <c r="R35" s="55"/>
      <c r="S35" s="55"/>
      <c r="T35" s="55"/>
    </row>
    <row r="36" spans="1:20" ht="15.75" x14ac:dyDescent="0.25">
      <c r="A36" s="56"/>
      <c r="B36" s="55" t="s">
        <v>181</v>
      </c>
      <c r="C36" s="55"/>
      <c r="D36" s="55"/>
      <c r="E36" s="55"/>
      <c r="F36" s="56"/>
      <c r="G36" s="56"/>
      <c r="H36" s="55"/>
      <c r="I36" s="55"/>
      <c r="J36" s="55"/>
      <c r="K36" s="55"/>
      <c r="L36" s="55"/>
      <c r="M36" s="55"/>
      <c r="N36" s="55"/>
      <c r="O36" s="55"/>
      <c r="P36" s="55"/>
      <c r="Q36" s="55"/>
      <c r="R36" s="55"/>
      <c r="S36" s="55"/>
      <c r="T36" s="55"/>
    </row>
    <row r="37" spans="1:20" ht="15.75" x14ac:dyDescent="0.25">
      <c r="A37" s="56"/>
      <c r="B37" s="55" t="s">
        <v>182</v>
      </c>
      <c r="C37" s="55"/>
      <c r="D37" s="55"/>
      <c r="E37" s="55"/>
      <c r="F37" s="56"/>
      <c r="G37" s="56"/>
      <c r="H37" s="55"/>
      <c r="I37" s="55"/>
      <c r="J37" s="55"/>
      <c r="K37" s="55"/>
      <c r="L37" s="55"/>
      <c r="M37" s="55"/>
      <c r="N37" s="55"/>
      <c r="O37" s="55"/>
      <c r="P37" s="55"/>
      <c r="Q37" s="55"/>
      <c r="R37" s="55"/>
      <c r="S37" s="55"/>
      <c r="T37" s="55"/>
    </row>
    <row r="38" spans="1:20" ht="15.75" x14ac:dyDescent="0.25">
      <c r="A38" s="56"/>
      <c r="B38" s="55" t="s">
        <v>183</v>
      </c>
      <c r="C38" s="55"/>
      <c r="D38" s="55"/>
      <c r="E38" s="55"/>
      <c r="F38" s="56"/>
      <c r="G38" s="56"/>
      <c r="H38" s="55"/>
      <c r="I38" s="55"/>
      <c r="J38" s="55"/>
      <c r="K38" s="55"/>
      <c r="L38" s="55"/>
      <c r="M38" s="55"/>
      <c r="N38" s="55"/>
      <c r="O38" s="55"/>
      <c r="P38" s="55"/>
      <c r="Q38" s="55"/>
      <c r="R38" s="55"/>
      <c r="S38" s="55"/>
      <c r="T38" s="55"/>
    </row>
    <row r="39" spans="1:20" ht="15.75" x14ac:dyDescent="0.25">
      <c r="A39" s="56"/>
      <c r="B39" s="55" t="s">
        <v>184</v>
      </c>
      <c r="C39" s="55"/>
      <c r="D39" s="55"/>
      <c r="E39" s="55"/>
      <c r="F39" s="56"/>
      <c r="G39" s="56"/>
      <c r="H39" s="55"/>
      <c r="I39" s="55"/>
      <c r="J39" s="55"/>
      <c r="K39" s="55"/>
      <c r="L39" s="55"/>
      <c r="M39" s="55"/>
      <c r="N39" s="55"/>
      <c r="O39" s="55"/>
      <c r="P39" s="55"/>
      <c r="Q39" s="55"/>
      <c r="R39" s="55"/>
      <c r="S39" s="55"/>
      <c r="T39" s="55"/>
    </row>
    <row r="40" spans="1:20" ht="15.75" x14ac:dyDescent="0.25">
      <c r="A40" s="56"/>
      <c r="B40" s="55" t="s">
        <v>185</v>
      </c>
      <c r="C40" s="55"/>
      <c r="D40" s="55"/>
      <c r="E40" s="55"/>
      <c r="F40" s="56"/>
      <c r="G40" s="56"/>
      <c r="H40" s="55"/>
      <c r="I40" s="55"/>
      <c r="J40" s="55"/>
      <c r="K40" s="55"/>
      <c r="L40" s="55"/>
      <c r="M40" s="55"/>
      <c r="N40" s="55"/>
      <c r="O40" s="55"/>
      <c r="P40" s="55"/>
      <c r="Q40" s="55"/>
      <c r="R40" s="55"/>
      <c r="S40" s="55"/>
      <c r="T40" s="55"/>
    </row>
    <row r="41" spans="1:20" ht="15.75" x14ac:dyDescent="0.25">
      <c r="A41" s="56"/>
      <c r="B41" s="55" t="s">
        <v>186</v>
      </c>
      <c r="C41" s="55"/>
      <c r="D41" s="55"/>
      <c r="E41" s="55"/>
      <c r="F41" s="56"/>
      <c r="G41" s="56"/>
      <c r="H41" s="55"/>
      <c r="I41" s="55"/>
      <c r="J41" s="55"/>
      <c r="K41" s="55"/>
      <c r="L41" s="55"/>
      <c r="M41" s="55"/>
      <c r="N41" s="55"/>
      <c r="O41" s="55"/>
      <c r="P41" s="55"/>
      <c r="Q41" s="55"/>
      <c r="R41" s="55"/>
      <c r="S41" s="55"/>
      <c r="T41" s="55"/>
    </row>
  </sheetData>
  <mergeCells count="27">
    <mergeCell ref="A17:T17"/>
    <mergeCell ref="A5:T5"/>
    <mergeCell ref="A7:T7"/>
    <mergeCell ref="A8:T8"/>
    <mergeCell ref="A9:T9"/>
    <mergeCell ref="A10:T10"/>
    <mergeCell ref="A11:T11"/>
    <mergeCell ref="A12:T12"/>
    <mergeCell ref="A13:T13"/>
    <mergeCell ref="A14:T14"/>
    <mergeCell ref="A15:T15"/>
    <mergeCell ref="A16:T16"/>
    <mergeCell ref="B30:R30"/>
    <mergeCell ref="A18:T18"/>
    <mergeCell ref="A19:T19"/>
    <mergeCell ref="A20:A22"/>
    <mergeCell ref="B20:C21"/>
    <mergeCell ref="D20:D22"/>
    <mergeCell ref="E20:F21"/>
    <mergeCell ref="G20:H21"/>
    <mergeCell ref="I20:J21"/>
    <mergeCell ref="K20:K21"/>
    <mergeCell ref="L20:M21"/>
    <mergeCell ref="N20:O21"/>
    <mergeCell ref="P20:P21"/>
    <mergeCell ref="Q20:R20"/>
    <mergeCell ref="S20:T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5"/>
  <sheetViews>
    <sheetView topLeftCell="A21" zoomScale="85" zoomScaleNormal="85" workbookViewId="0">
      <pane xSplit="5" ySplit="4" topLeftCell="F25" activePane="bottomRight" state="frozen"/>
      <selection activeCell="A21" sqref="A21"/>
      <selection pane="topRight" activeCell="F21" sqref="F21"/>
      <selection pane="bottomLeft" activeCell="A25" sqref="A25"/>
      <selection pane="bottomRight" activeCell="E25" sqref="E25"/>
    </sheetView>
  </sheetViews>
  <sheetFormatPr defaultRowHeight="15" x14ac:dyDescent="0.25"/>
  <cols>
    <col min="1" max="1" width="7.7109375" customWidth="1"/>
    <col min="2" max="3" width="10.7109375" customWidth="1"/>
    <col min="4" max="4" width="12.7109375" customWidth="1"/>
    <col min="5" max="5" width="40.7109375" customWidth="1"/>
    <col min="6" max="9" width="10.7109375" customWidth="1"/>
    <col min="10" max="10" width="20.7109375" customWidth="1"/>
    <col min="11" max="18" width="10.7109375" customWidth="1"/>
    <col min="19" max="20" width="20.7109375" customWidth="1"/>
    <col min="21" max="21" width="30.7109375" customWidth="1"/>
    <col min="22" max="23" width="10.7109375" customWidth="1"/>
    <col min="24" max="27" width="20.7109375" customWidth="1"/>
  </cols>
  <sheetData>
    <row r="1" spans="1:27" ht="18.75"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3" t="s">
        <v>0</v>
      </c>
    </row>
    <row r="2" spans="1:27" ht="18.75" x14ac:dyDescent="0.3">
      <c r="A2" s="2"/>
      <c r="B2" s="2"/>
      <c r="C2" s="2"/>
      <c r="D2" s="2"/>
      <c r="E2" s="1"/>
      <c r="F2" s="2"/>
      <c r="G2" s="2"/>
      <c r="H2" s="2"/>
      <c r="I2" s="2"/>
      <c r="J2" s="2"/>
      <c r="K2" s="2"/>
      <c r="L2" s="2"/>
      <c r="M2" s="2"/>
      <c r="N2" s="2"/>
      <c r="O2" s="2"/>
      <c r="P2" s="2"/>
      <c r="Q2" s="45"/>
      <c r="R2" s="45"/>
      <c r="S2" s="2"/>
      <c r="T2" s="2"/>
      <c r="U2" s="2"/>
      <c r="V2" s="2"/>
      <c r="W2" s="2"/>
      <c r="X2" s="2"/>
      <c r="Y2" s="2"/>
      <c r="Z2" s="2"/>
      <c r="AA2" s="4" t="s">
        <v>1</v>
      </c>
    </row>
    <row r="3" spans="1:27" ht="18.75" x14ac:dyDescent="0.3">
      <c r="A3" s="2"/>
      <c r="B3" s="2"/>
      <c r="C3" s="2"/>
      <c r="D3" s="2"/>
      <c r="E3" s="1"/>
      <c r="F3" s="2"/>
      <c r="G3" s="2"/>
      <c r="H3" s="2"/>
      <c r="I3" s="2"/>
      <c r="J3" s="2"/>
      <c r="K3" s="2"/>
      <c r="L3" s="2"/>
      <c r="M3" s="2"/>
      <c r="N3" s="2"/>
      <c r="O3" s="2"/>
      <c r="P3" s="2"/>
      <c r="Q3" s="45"/>
      <c r="R3" s="45"/>
      <c r="S3" s="2"/>
      <c r="T3" s="2"/>
      <c r="U3" s="2"/>
      <c r="V3" s="2"/>
      <c r="W3" s="2"/>
      <c r="X3" s="2"/>
      <c r="Y3" s="2"/>
      <c r="Z3" s="2"/>
      <c r="AA3" s="4" t="s">
        <v>2</v>
      </c>
    </row>
    <row r="4" spans="1:27" ht="15.75" x14ac:dyDescent="0.25">
      <c r="A4" s="2"/>
      <c r="B4" s="2"/>
      <c r="C4" s="2"/>
      <c r="D4" s="2"/>
      <c r="E4" s="5"/>
      <c r="F4" s="2"/>
      <c r="G4" s="2"/>
      <c r="H4" s="2"/>
      <c r="I4" s="2"/>
      <c r="J4" s="2"/>
      <c r="K4" s="2"/>
      <c r="L4" s="2"/>
      <c r="M4" s="2"/>
      <c r="N4" s="2"/>
      <c r="O4" s="2"/>
      <c r="P4" s="2"/>
      <c r="Q4" s="45"/>
      <c r="R4" s="45"/>
      <c r="S4" s="2"/>
      <c r="T4" s="2"/>
      <c r="U4" s="2"/>
      <c r="V4" s="2"/>
      <c r="W4" s="2"/>
      <c r="X4" s="2"/>
      <c r="Y4" s="2"/>
      <c r="Z4" s="2"/>
      <c r="AA4" s="2"/>
    </row>
    <row r="5" spans="1:27" ht="15.75" x14ac:dyDescent="0.25">
      <c r="A5" s="227">
        <f>'1. паспорт местоположение'!A5</f>
        <v>2022</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row>
    <row r="6" spans="1:27" ht="15.75" x14ac:dyDescent="0.25">
      <c r="A6" s="60"/>
      <c r="B6" s="60"/>
      <c r="C6" s="60"/>
      <c r="D6" s="60"/>
      <c r="E6" s="60"/>
      <c r="F6" s="60"/>
      <c r="G6" s="60"/>
      <c r="H6" s="60"/>
      <c r="I6" s="60"/>
      <c r="J6" s="60"/>
      <c r="K6" s="60"/>
      <c r="L6" s="60"/>
      <c r="M6" s="60"/>
      <c r="N6" s="60"/>
      <c r="O6" s="60"/>
      <c r="P6" s="60"/>
      <c r="Q6" s="60"/>
      <c r="R6" s="60"/>
      <c r="S6" s="60"/>
      <c r="T6" s="60"/>
      <c r="U6" s="2"/>
      <c r="V6" s="2"/>
      <c r="W6" s="2"/>
      <c r="X6" s="2"/>
      <c r="Y6" s="2"/>
      <c r="Z6" s="2"/>
      <c r="AA6" s="2"/>
    </row>
    <row r="7" spans="1:27" ht="18.75" x14ac:dyDescent="0.25">
      <c r="A7" s="226" t="s">
        <v>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row>
    <row r="8" spans="1:27" ht="18.75" x14ac:dyDescent="0.25">
      <c r="A8" s="2"/>
      <c r="B8" s="2"/>
      <c r="C8" s="2"/>
      <c r="D8" s="2"/>
      <c r="E8" s="6"/>
      <c r="F8" s="6"/>
      <c r="G8" s="6"/>
      <c r="H8" s="6"/>
      <c r="I8" s="6"/>
      <c r="J8" s="6"/>
      <c r="K8" s="6"/>
      <c r="L8" s="6"/>
      <c r="M8" s="6"/>
      <c r="N8" s="6"/>
      <c r="O8" s="6"/>
      <c r="P8" s="6"/>
      <c r="Q8" s="6"/>
      <c r="R8" s="6"/>
      <c r="S8" s="61"/>
      <c r="T8" s="61"/>
      <c r="U8" s="61"/>
      <c r="V8" s="61"/>
      <c r="W8" s="61"/>
      <c r="X8" s="2"/>
      <c r="Y8" s="2"/>
      <c r="Z8" s="2"/>
      <c r="AA8" s="2"/>
    </row>
    <row r="9" spans="1:27" ht="15.75" x14ac:dyDescent="0.25">
      <c r="A9" s="254" t="str">
        <f>'1. паспорт местоположение'!A9</f>
        <v>ООО "Электрические сети"</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row>
    <row r="10" spans="1:27" ht="15.75" x14ac:dyDescent="0.25">
      <c r="A10" s="224" t="s">
        <v>133</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row>
    <row r="11" spans="1:27" ht="18.75" x14ac:dyDescent="0.25">
      <c r="A11" s="2"/>
      <c r="B11" s="2"/>
      <c r="C11" s="2"/>
      <c r="D11" s="2"/>
      <c r="E11" s="6"/>
      <c r="F11" s="6"/>
      <c r="G11" s="6"/>
      <c r="H11" s="6"/>
      <c r="I11" s="6"/>
      <c r="J11" s="6"/>
      <c r="K11" s="6"/>
      <c r="L11" s="6"/>
      <c r="M11" s="6"/>
      <c r="N11" s="6"/>
      <c r="O11" s="6"/>
      <c r="P11" s="6"/>
      <c r="Q11" s="6"/>
      <c r="R11" s="6"/>
      <c r="S11" s="61"/>
      <c r="T11" s="61"/>
      <c r="U11" s="61"/>
      <c r="V11" s="61"/>
      <c r="W11" s="61"/>
      <c r="X11" s="2"/>
      <c r="Y11" s="2"/>
      <c r="Z11" s="2"/>
      <c r="AA11" s="2"/>
    </row>
    <row r="12" spans="1:27" ht="15.75" x14ac:dyDescent="0.25">
      <c r="A12" s="229" t="str">
        <f>'1. паспорт местоположение'!A12</f>
        <v>Г</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row>
    <row r="13" spans="1:27" ht="15.75" x14ac:dyDescent="0.25">
      <c r="A13" s="224" t="s">
        <v>131</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row>
    <row r="14" spans="1:27" ht="18.75" x14ac:dyDescent="0.25">
      <c r="A14" s="62"/>
      <c r="B14" s="62"/>
      <c r="C14" s="62"/>
      <c r="D14" s="62"/>
      <c r="E14" s="7"/>
      <c r="F14" s="7"/>
      <c r="G14" s="7"/>
      <c r="H14" s="7"/>
      <c r="I14" s="7"/>
      <c r="J14" s="7"/>
      <c r="K14" s="7"/>
      <c r="L14" s="7"/>
      <c r="M14" s="7"/>
      <c r="N14" s="7"/>
      <c r="O14" s="7"/>
      <c r="P14" s="7"/>
      <c r="Q14" s="7"/>
      <c r="R14" s="7"/>
      <c r="S14" s="7"/>
      <c r="T14" s="7"/>
      <c r="U14" s="7"/>
      <c r="V14" s="7"/>
      <c r="W14" s="7"/>
      <c r="X14" s="62"/>
      <c r="Y14" s="62"/>
      <c r="Z14" s="62"/>
      <c r="AA14" s="62"/>
    </row>
    <row r="15" spans="1:27" ht="15.75" x14ac:dyDescent="0.25">
      <c r="A15" s="223"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row>
    <row r="16" spans="1:27" ht="15.75" x14ac:dyDescent="0.25">
      <c r="A16" s="224" t="s">
        <v>132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row>
    <row r="17" spans="1:27" ht="18.75" x14ac:dyDescent="0.25">
      <c r="A17" s="36"/>
      <c r="B17" s="36"/>
      <c r="C17" s="36"/>
      <c r="D17" s="36"/>
      <c r="E17" s="8"/>
      <c r="F17" s="8"/>
      <c r="G17" s="8"/>
      <c r="H17" s="8"/>
      <c r="I17" s="8"/>
      <c r="J17" s="8"/>
      <c r="K17" s="8"/>
      <c r="L17" s="8"/>
      <c r="M17" s="8"/>
      <c r="N17" s="8"/>
      <c r="O17" s="8"/>
      <c r="P17" s="8"/>
      <c r="Q17" s="8"/>
      <c r="R17" s="8"/>
      <c r="S17" s="8"/>
      <c r="T17" s="8"/>
      <c r="U17" s="8"/>
      <c r="V17" s="8"/>
      <c r="W17" s="8"/>
      <c r="X17" s="36"/>
      <c r="Y17" s="36"/>
      <c r="Z17" s="36"/>
      <c r="AA17" s="36"/>
    </row>
    <row r="18" spans="1:27" ht="18.75" x14ac:dyDescent="0.25">
      <c r="A18" s="36"/>
      <c r="B18" s="36"/>
      <c r="C18" s="36"/>
      <c r="D18" s="36"/>
      <c r="E18" s="249"/>
      <c r="F18" s="249"/>
      <c r="G18" s="249"/>
      <c r="H18" s="249"/>
      <c r="I18" s="249"/>
      <c r="J18" s="249"/>
      <c r="K18" s="249"/>
      <c r="L18" s="249"/>
      <c r="M18" s="249"/>
      <c r="N18" s="249"/>
      <c r="O18" s="249"/>
      <c r="P18" s="249"/>
      <c r="Q18" s="249"/>
      <c r="R18" s="249"/>
      <c r="S18" s="249"/>
      <c r="T18" s="249"/>
      <c r="U18" s="249"/>
      <c r="V18" s="249"/>
      <c r="W18" s="249"/>
      <c r="X18" s="249"/>
      <c r="Y18" s="249"/>
      <c r="Z18" s="36"/>
      <c r="AA18" s="36"/>
    </row>
    <row r="19" spans="1:27" ht="18.75" x14ac:dyDescent="0.25">
      <c r="A19" s="226" t="s">
        <v>188</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7" ht="15.75" x14ac:dyDescent="0.25">
      <c r="A20" s="63"/>
      <c r="B20" s="63"/>
      <c r="C20" s="63"/>
      <c r="D20" s="63"/>
      <c r="E20" s="63"/>
      <c r="F20" s="63"/>
      <c r="G20" s="63"/>
      <c r="H20" s="63"/>
      <c r="I20" s="63"/>
      <c r="J20" s="63"/>
      <c r="K20" s="63"/>
      <c r="L20" s="63"/>
      <c r="M20" s="63"/>
      <c r="N20" s="63"/>
      <c r="O20" s="63"/>
      <c r="P20" s="63"/>
      <c r="Q20" s="63"/>
      <c r="R20" s="63"/>
      <c r="S20" s="63"/>
      <c r="T20" s="63"/>
      <c r="U20" s="63"/>
      <c r="V20" s="63"/>
      <c r="W20" s="63"/>
      <c r="X20" s="63"/>
      <c r="Y20" s="63"/>
      <c r="Z20" s="63"/>
      <c r="AA20" s="63"/>
    </row>
    <row r="21" spans="1:27" ht="32.25" customHeight="1" x14ac:dyDescent="0.25">
      <c r="A21" s="247" t="s">
        <v>134</v>
      </c>
      <c r="B21" s="243" t="s">
        <v>189</v>
      </c>
      <c r="C21" s="244"/>
      <c r="D21" s="243" t="s">
        <v>190</v>
      </c>
      <c r="E21" s="244"/>
      <c r="F21" s="251" t="s">
        <v>145</v>
      </c>
      <c r="G21" s="252"/>
      <c r="H21" s="252"/>
      <c r="I21" s="253"/>
      <c r="J21" s="247" t="s">
        <v>191</v>
      </c>
      <c r="K21" s="243" t="s">
        <v>192</v>
      </c>
      <c r="L21" s="244"/>
      <c r="M21" s="243" t="s">
        <v>193</v>
      </c>
      <c r="N21" s="244"/>
      <c r="O21" s="243" t="s">
        <v>194</v>
      </c>
      <c r="P21" s="244"/>
      <c r="Q21" s="243" t="s">
        <v>195</v>
      </c>
      <c r="R21" s="244"/>
      <c r="S21" s="247" t="s">
        <v>196</v>
      </c>
      <c r="T21" s="247" t="s">
        <v>197</v>
      </c>
      <c r="U21" s="247" t="s">
        <v>198</v>
      </c>
      <c r="V21" s="243" t="s">
        <v>199</v>
      </c>
      <c r="W21" s="244"/>
      <c r="X21" s="251" t="s">
        <v>166</v>
      </c>
      <c r="Y21" s="252"/>
      <c r="Z21" s="251" t="s">
        <v>200</v>
      </c>
      <c r="AA21" s="252"/>
    </row>
    <row r="22" spans="1:27" ht="129" customHeight="1" x14ac:dyDescent="0.25">
      <c r="A22" s="250"/>
      <c r="B22" s="245"/>
      <c r="C22" s="246"/>
      <c r="D22" s="245"/>
      <c r="E22" s="246"/>
      <c r="F22" s="251" t="s">
        <v>201</v>
      </c>
      <c r="G22" s="253"/>
      <c r="H22" s="251" t="s">
        <v>202</v>
      </c>
      <c r="I22" s="253"/>
      <c r="J22" s="248"/>
      <c r="K22" s="245"/>
      <c r="L22" s="246"/>
      <c r="M22" s="245"/>
      <c r="N22" s="246"/>
      <c r="O22" s="245"/>
      <c r="P22" s="246"/>
      <c r="Q22" s="245"/>
      <c r="R22" s="246"/>
      <c r="S22" s="248"/>
      <c r="T22" s="248"/>
      <c r="U22" s="248"/>
      <c r="V22" s="245"/>
      <c r="W22" s="246"/>
      <c r="X22" s="48" t="s">
        <v>168</v>
      </c>
      <c r="Y22" s="48" t="s">
        <v>169</v>
      </c>
      <c r="Z22" s="48" t="s">
        <v>170</v>
      </c>
      <c r="AA22" s="48" t="s">
        <v>171</v>
      </c>
    </row>
    <row r="23" spans="1:27" ht="21.75" customHeight="1" x14ac:dyDescent="0.25">
      <c r="A23" s="248"/>
      <c r="B23" s="66" t="s">
        <v>172</v>
      </c>
      <c r="C23" s="66" t="s">
        <v>173</v>
      </c>
      <c r="D23" s="66" t="s">
        <v>172</v>
      </c>
      <c r="E23" s="66" t="s">
        <v>173</v>
      </c>
      <c r="F23" s="66" t="s">
        <v>172</v>
      </c>
      <c r="G23" s="66" t="s">
        <v>173</v>
      </c>
      <c r="H23" s="66" t="s">
        <v>172</v>
      </c>
      <c r="I23" s="66" t="s">
        <v>173</v>
      </c>
      <c r="J23" s="66" t="s">
        <v>172</v>
      </c>
      <c r="K23" s="66" t="s">
        <v>172</v>
      </c>
      <c r="L23" s="66" t="s">
        <v>173</v>
      </c>
      <c r="M23" s="66" t="s">
        <v>172</v>
      </c>
      <c r="N23" s="66" t="s">
        <v>173</v>
      </c>
      <c r="O23" s="66" t="s">
        <v>172</v>
      </c>
      <c r="P23" s="66" t="s">
        <v>173</v>
      </c>
      <c r="Q23" s="66" t="s">
        <v>172</v>
      </c>
      <c r="R23" s="66" t="s">
        <v>173</v>
      </c>
      <c r="S23" s="66" t="s">
        <v>172</v>
      </c>
      <c r="T23" s="66" t="s">
        <v>172</v>
      </c>
      <c r="U23" s="66" t="s">
        <v>172</v>
      </c>
      <c r="V23" s="66" t="s">
        <v>172</v>
      </c>
      <c r="W23" s="66" t="s">
        <v>173</v>
      </c>
      <c r="X23" s="66" t="s">
        <v>172</v>
      </c>
      <c r="Y23" s="66" t="s">
        <v>172</v>
      </c>
      <c r="Z23" s="48" t="s">
        <v>172</v>
      </c>
      <c r="AA23" s="48" t="s">
        <v>172</v>
      </c>
    </row>
    <row r="24" spans="1:27" ht="15.75"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c r="U24" s="46">
        <v>21</v>
      </c>
      <c r="V24" s="46">
        <v>22</v>
      </c>
      <c r="W24" s="46">
        <v>23</v>
      </c>
      <c r="X24" s="46">
        <v>24</v>
      </c>
      <c r="Y24" s="46">
        <v>25</v>
      </c>
      <c r="Z24" s="46">
        <v>26</v>
      </c>
      <c r="AA24" s="46">
        <v>27</v>
      </c>
    </row>
    <row r="25" spans="1:27" ht="47.25" x14ac:dyDescent="0.25">
      <c r="A25" s="47">
        <v>1</v>
      </c>
      <c r="B25" s="48" t="s">
        <v>17</v>
      </c>
      <c r="C25" s="19" t="s">
        <v>17</v>
      </c>
      <c r="D25" s="47" t="s">
        <v>17</v>
      </c>
      <c r="E25" s="22" t="s">
        <v>643</v>
      </c>
      <c r="F25" s="47" t="s">
        <v>17</v>
      </c>
      <c r="G25" s="47">
        <v>0.4</v>
      </c>
      <c r="H25" s="47" t="s">
        <v>17</v>
      </c>
      <c r="I25" s="47">
        <v>0.4</v>
      </c>
      <c r="J25" s="47">
        <v>2022</v>
      </c>
      <c r="K25" s="47" t="s">
        <v>17</v>
      </c>
      <c r="L25" s="47">
        <v>1</v>
      </c>
      <c r="M25" s="47" t="s">
        <v>17</v>
      </c>
      <c r="N25" s="47">
        <v>50</v>
      </c>
      <c r="O25" s="47" t="s">
        <v>17</v>
      </c>
      <c r="P25" s="47" t="s">
        <v>203</v>
      </c>
      <c r="Q25" s="47" t="s">
        <v>17</v>
      </c>
      <c r="R25" s="64">
        <v>2.5000000000000001E-2</v>
      </c>
      <c r="S25" s="47" t="s">
        <v>17</v>
      </c>
      <c r="T25" s="47" t="s">
        <v>17</v>
      </c>
      <c r="U25" s="47" t="s">
        <v>17</v>
      </c>
      <c r="V25" s="47" t="s">
        <v>17</v>
      </c>
      <c r="W25" s="47" t="s">
        <v>204</v>
      </c>
      <c r="X25" s="47" t="s">
        <v>17</v>
      </c>
      <c r="Y25" s="47" t="s">
        <v>17</v>
      </c>
      <c r="Z25" s="47" t="s">
        <v>17</v>
      </c>
      <c r="AA25" s="47" t="s">
        <v>17</v>
      </c>
    </row>
    <row r="26" spans="1:27" ht="31.5" x14ac:dyDescent="0.25">
      <c r="A26" s="207">
        <v>2</v>
      </c>
      <c r="B26" s="206" t="s">
        <v>17</v>
      </c>
      <c r="C26" s="19" t="s">
        <v>17</v>
      </c>
      <c r="D26" s="207" t="s">
        <v>17</v>
      </c>
      <c r="E26" s="22" t="s">
        <v>644</v>
      </c>
      <c r="F26" s="207" t="s">
        <v>17</v>
      </c>
      <c r="G26" s="207">
        <v>0.4</v>
      </c>
      <c r="H26" s="207" t="s">
        <v>17</v>
      </c>
      <c r="I26" s="207">
        <v>0.4</v>
      </c>
      <c r="J26" s="207">
        <v>2022</v>
      </c>
      <c r="K26" s="207" t="s">
        <v>17</v>
      </c>
      <c r="L26" s="207">
        <v>1</v>
      </c>
      <c r="M26" s="207" t="s">
        <v>17</v>
      </c>
      <c r="N26" s="207">
        <v>50</v>
      </c>
      <c r="O26" s="207" t="s">
        <v>17</v>
      </c>
      <c r="P26" s="207" t="s">
        <v>203</v>
      </c>
      <c r="Q26" s="207" t="s">
        <v>17</v>
      </c>
      <c r="R26" s="64">
        <v>2.5999999999999999E-2</v>
      </c>
      <c r="S26" s="207" t="s">
        <v>17</v>
      </c>
      <c r="T26" s="207" t="s">
        <v>17</v>
      </c>
      <c r="U26" s="207" t="s">
        <v>17</v>
      </c>
      <c r="V26" s="207" t="s">
        <v>17</v>
      </c>
      <c r="W26" s="207" t="s">
        <v>204</v>
      </c>
      <c r="X26" s="207" t="s">
        <v>17</v>
      </c>
      <c r="Y26" s="207" t="s">
        <v>17</v>
      </c>
      <c r="Z26" s="207" t="s">
        <v>17</v>
      </c>
      <c r="AA26" s="207" t="s">
        <v>17</v>
      </c>
    </row>
    <row r="27" spans="1:27" ht="31.5" x14ac:dyDescent="0.25">
      <c r="A27" s="207">
        <v>3</v>
      </c>
      <c r="B27" s="206" t="s">
        <v>17</v>
      </c>
      <c r="C27" s="19" t="s">
        <v>17</v>
      </c>
      <c r="D27" s="207" t="s">
        <v>17</v>
      </c>
      <c r="E27" s="22" t="s">
        <v>645</v>
      </c>
      <c r="F27" s="207" t="s">
        <v>17</v>
      </c>
      <c r="G27" s="207">
        <v>0.4</v>
      </c>
      <c r="H27" s="207" t="s">
        <v>17</v>
      </c>
      <c r="I27" s="207">
        <v>0.4</v>
      </c>
      <c r="J27" s="207">
        <v>2022</v>
      </c>
      <c r="K27" s="207" t="s">
        <v>17</v>
      </c>
      <c r="L27" s="207">
        <v>1</v>
      </c>
      <c r="M27" s="207" t="s">
        <v>17</v>
      </c>
      <c r="N27" s="207">
        <v>70</v>
      </c>
      <c r="O27" s="207" t="s">
        <v>17</v>
      </c>
      <c r="P27" s="207" t="s">
        <v>203</v>
      </c>
      <c r="Q27" s="207" t="s">
        <v>17</v>
      </c>
      <c r="R27" s="64">
        <v>0.24099999999999999</v>
      </c>
      <c r="S27" s="207" t="s">
        <v>17</v>
      </c>
      <c r="T27" s="207" t="s">
        <v>17</v>
      </c>
      <c r="U27" s="207" t="s">
        <v>17</v>
      </c>
      <c r="V27" s="207" t="s">
        <v>17</v>
      </c>
      <c r="W27" s="207" t="s">
        <v>204</v>
      </c>
      <c r="X27" s="207" t="s">
        <v>17</v>
      </c>
      <c r="Y27" s="207" t="s">
        <v>17</v>
      </c>
      <c r="Z27" s="207" t="s">
        <v>17</v>
      </c>
      <c r="AA27" s="207" t="s">
        <v>17</v>
      </c>
    </row>
    <row r="28" spans="1:27" ht="31.5" x14ac:dyDescent="0.25">
      <c r="A28" s="207">
        <v>4</v>
      </c>
      <c r="B28" s="206" t="s">
        <v>17</v>
      </c>
      <c r="C28" s="19" t="s">
        <v>17</v>
      </c>
      <c r="D28" s="207" t="s">
        <v>17</v>
      </c>
      <c r="E28" s="22" t="s">
        <v>646</v>
      </c>
      <c r="F28" s="207" t="s">
        <v>17</v>
      </c>
      <c r="G28" s="207">
        <v>0.4</v>
      </c>
      <c r="H28" s="207" t="s">
        <v>17</v>
      </c>
      <c r="I28" s="207">
        <v>0.4</v>
      </c>
      <c r="J28" s="207">
        <v>2022</v>
      </c>
      <c r="K28" s="207" t="s">
        <v>17</v>
      </c>
      <c r="L28" s="207">
        <v>1</v>
      </c>
      <c r="M28" s="207" t="s">
        <v>17</v>
      </c>
      <c r="N28" s="207">
        <v>70</v>
      </c>
      <c r="O28" s="207" t="s">
        <v>17</v>
      </c>
      <c r="P28" s="207" t="s">
        <v>203</v>
      </c>
      <c r="Q28" s="207" t="s">
        <v>17</v>
      </c>
      <c r="R28" s="64">
        <v>0.24099999999999999</v>
      </c>
      <c r="S28" s="207" t="s">
        <v>17</v>
      </c>
      <c r="T28" s="207" t="s">
        <v>17</v>
      </c>
      <c r="U28" s="207" t="s">
        <v>17</v>
      </c>
      <c r="V28" s="207" t="s">
        <v>17</v>
      </c>
      <c r="W28" s="207" t="s">
        <v>204</v>
      </c>
      <c r="X28" s="207" t="s">
        <v>17</v>
      </c>
      <c r="Y28" s="207" t="s">
        <v>17</v>
      </c>
      <c r="Z28" s="207" t="s">
        <v>17</v>
      </c>
      <c r="AA28" s="207" t="s">
        <v>17</v>
      </c>
    </row>
    <row r="29" spans="1:27" ht="31.5" x14ac:dyDescent="0.25">
      <c r="A29" s="207">
        <v>5</v>
      </c>
      <c r="B29" s="206" t="s">
        <v>17</v>
      </c>
      <c r="C29" s="19" t="s">
        <v>17</v>
      </c>
      <c r="D29" s="207" t="s">
        <v>17</v>
      </c>
      <c r="E29" s="22" t="s">
        <v>647</v>
      </c>
      <c r="F29" s="207" t="s">
        <v>17</v>
      </c>
      <c r="G29" s="207">
        <v>0.4</v>
      </c>
      <c r="H29" s="207" t="s">
        <v>17</v>
      </c>
      <c r="I29" s="207">
        <v>0.4</v>
      </c>
      <c r="J29" s="207">
        <v>2022</v>
      </c>
      <c r="K29" s="207" t="s">
        <v>17</v>
      </c>
      <c r="L29" s="207">
        <v>1</v>
      </c>
      <c r="M29" s="207" t="s">
        <v>17</v>
      </c>
      <c r="N29" s="207">
        <v>70</v>
      </c>
      <c r="O29" s="207" t="s">
        <v>17</v>
      </c>
      <c r="P29" s="207" t="s">
        <v>203</v>
      </c>
      <c r="Q29" s="207" t="s">
        <v>17</v>
      </c>
      <c r="R29" s="64">
        <v>0.24099999999999999</v>
      </c>
      <c r="S29" s="207" t="s">
        <v>17</v>
      </c>
      <c r="T29" s="207" t="s">
        <v>17</v>
      </c>
      <c r="U29" s="207" t="s">
        <v>17</v>
      </c>
      <c r="V29" s="207" t="s">
        <v>17</v>
      </c>
      <c r="W29" s="207" t="s">
        <v>204</v>
      </c>
      <c r="X29" s="207" t="s">
        <v>17</v>
      </c>
      <c r="Y29" s="207" t="s">
        <v>17</v>
      </c>
      <c r="Z29" s="207" t="s">
        <v>17</v>
      </c>
      <c r="AA29" s="207" t="s">
        <v>17</v>
      </c>
    </row>
    <row r="30" spans="1:27" ht="31.5" x14ac:dyDescent="0.25">
      <c r="A30" s="207">
        <v>6</v>
      </c>
      <c r="B30" s="206" t="s">
        <v>17</v>
      </c>
      <c r="C30" s="19" t="s">
        <v>17</v>
      </c>
      <c r="D30" s="207" t="s">
        <v>17</v>
      </c>
      <c r="E30" s="22" t="s">
        <v>648</v>
      </c>
      <c r="F30" s="207" t="s">
        <v>17</v>
      </c>
      <c r="G30" s="207">
        <v>0.4</v>
      </c>
      <c r="H30" s="207" t="s">
        <v>17</v>
      </c>
      <c r="I30" s="207">
        <v>0.4</v>
      </c>
      <c r="J30" s="207">
        <v>2022</v>
      </c>
      <c r="K30" s="207" t="s">
        <v>17</v>
      </c>
      <c r="L30" s="207">
        <v>1</v>
      </c>
      <c r="M30" s="207" t="s">
        <v>17</v>
      </c>
      <c r="N30" s="207">
        <v>70</v>
      </c>
      <c r="O30" s="207" t="s">
        <v>17</v>
      </c>
      <c r="P30" s="207" t="s">
        <v>203</v>
      </c>
      <c r="Q30" s="207" t="s">
        <v>17</v>
      </c>
      <c r="R30" s="64">
        <v>0.24099999999999999</v>
      </c>
      <c r="S30" s="207" t="s">
        <v>17</v>
      </c>
      <c r="T30" s="207" t="s">
        <v>17</v>
      </c>
      <c r="U30" s="207" t="s">
        <v>17</v>
      </c>
      <c r="V30" s="207" t="s">
        <v>17</v>
      </c>
      <c r="W30" s="207" t="s">
        <v>204</v>
      </c>
      <c r="X30" s="207" t="s">
        <v>17</v>
      </c>
      <c r="Y30" s="207" t="s">
        <v>17</v>
      </c>
      <c r="Z30" s="207" t="s">
        <v>17</v>
      </c>
      <c r="AA30" s="207" t="s">
        <v>17</v>
      </c>
    </row>
    <row r="31" spans="1:27" ht="47.25" x14ac:dyDescent="0.25">
      <c r="A31" s="207">
        <v>7</v>
      </c>
      <c r="B31" s="206" t="s">
        <v>17</v>
      </c>
      <c r="C31" s="19" t="s">
        <v>17</v>
      </c>
      <c r="D31" s="207" t="s">
        <v>17</v>
      </c>
      <c r="E31" s="22" t="s">
        <v>643</v>
      </c>
      <c r="F31" s="207" t="s">
        <v>17</v>
      </c>
      <c r="G31" s="207">
        <v>0.4</v>
      </c>
      <c r="H31" s="207" t="s">
        <v>17</v>
      </c>
      <c r="I31" s="207">
        <v>0.4</v>
      </c>
      <c r="J31" s="207">
        <v>2022</v>
      </c>
      <c r="K31" s="207" t="s">
        <v>17</v>
      </c>
      <c r="L31" s="207">
        <v>1</v>
      </c>
      <c r="M31" s="207" t="s">
        <v>17</v>
      </c>
      <c r="N31" s="207">
        <v>70</v>
      </c>
      <c r="O31" s="207" t="s">
        <v>17</v>
      </c>
      <c r="P31" s="207" t="s">
        <v>203</v>
      </c>
      <c r="Q31" s="207" t="s">
        <v>17</v>
      </c>
      <c r="R31" s="64">
        <v>0.02</v>
      </c>
      <c r="S31" s="207" t="s">
        <v>17</v>
      </c>
      <c r="T31" s="207" t="s">
        <v>17</v>
      </c>
      <c r="U31" s="207" t="s">
        <v>17</v>
      </c>
      <c r="V31" s="207" t="s">
        <v>17</v>
      </c>
      <c r="W31" s="207" t="s">
        <v>204</v>
      </c>
      <c r="X31" s="207" t="s">
        <v>17</v>
      </c>
      <c r="Y31" s="207" t="s">
        <v>17</v>
      </c>
      <c r="Z31" s="207" t="s">
        <v>17</v>
      </c>
      <c r="AA31" s="207" t="s">
        <v>17</v>
      </c>
    </row>
    <row r="32" spans="1:27" ht="31.5" x14ac:dyDescent="0.25">
      <c r="A32" s="207">
        <v>8</v>
      </c>
      <c r="B32" s="206" t="s">
        <v>17</v>
      </c>
      <c r="C32" s="19" t="s">
        <v>17</v>
      </c>
      <c r="D32" s="207" t="s">
        <v>17</v>
      </c>
      <c r="E32" s="22" t="s">
        <v>649</v>
      </c>
      <c r="F32" s="207" t="s">
        <v>17</v>
      </c>
      <c r="G32" s="207">
        <v>0.4</v>
      </c>
      <c r="H32" s="207" t="s">
        <v>17</v>
      </c>
      <c r="I32" s="207">
        <v>0.4</v>
      </c>
      <c r="J32" s="207">
        <v>2022</v>
      </c>
      <c r="K32" s="207" t="s">
        <v>17</v>
      </c>
      <c r="L32" s="207">
        <v>1</v>
      </c>
      <c r="M32" s="207" t="s">
        <v>17</v>
      </c>
      <c r="N32" s="207">
        <v>70</v>
      </c>
      <c r="O32" s="207" t="s">
        <v>17</v>
      </c>
      <c r="P32" s="207" t="s">
        <v>203</v>
      </c>
      <c r="Q32" s="207" t="s">
        <v>17</v>
      </c>
      <c r="R32" s="64">
        <v>0.247</v>
      </c>
      <c r="S32" s="207" t="s">
        <v>17</v>
      </c>
      <c r="T32" s="207" t="s">
        <v>17</v>
      </c>
      <c r="U32" s="207" t="s">
        <v>17</v>
      </c>
      <c r="V32" s="207" t="s">
        <v>17</v>
      </c>
      <c r="W32" s="207" t="s">
        <v>204</v>
      </c>
      <c r="X32" s="207" t="s">
        <v>17</v>
      </c>
      <c r="Y32" s="207" t="s">
        <v>17</v>
      </c>
      <c r="Z32" s="207" t="s">
        <v>17</v>
      </c>
      <c r="AA32" s="207" t="s">
        <v>17</v>
      </c>
    </row>
    <row r="33" spans="1:27" ht="31.5" x14ac:dyDescent="0.25">
      <c r="A33" s="207">
        <v>9</v>
      </c>
      <c r="B33" s="206" t="s">
        <v>17</v>
      </c>
      <c r="C33" s="19" t="s">
        <v>17</v>
      </c>
      <c r="D33" s="207" t="s">
        <v>17</v>
      </c>
      <c r="E33" s="22" t="s">
        <v>650</v>
      </c>
      <c r="F33" s="207" t="s">
        <v>17</v>
      </c>
      <c r="G33" s="207">
        <v>0.4</v>
      </c>
      <c r="H33" s="207" t="s">
        <v>17</v>
      </c>
      <c r="I33" s="207">
        <v>0.4</v>
      </c>
      <c r="J33" s="207">
        <v>2022</v>
      </c>
      <c r="K33" s="207" t="s">
        <v>17</v>
      </c>
      <c r="L33" s="207">
        <v>1</v>
      </c>
      <c r="M33" s="207" t="s">
        <v>17</v>
      </c>
      <c r="N33" s="207">
        <v>70</v>
      </c>
      <c r="O33" s="207" t="s">
        <v>17</v>
      </c>
      <c r="P33" s="207" t="s">
        <v>203</v>
      </c>
      <c r="Q33" s="207" t="s">
        <v>17</v>
      </c>
      <c r="R33" s="64">
        <v>0.30499999999999999</v>
      </c>
      <c r="S33" s="207" t="s">
        <v>17</v>
      </c>
      <c r="T33" s="207" t="s">
        <v>17</v>
      </c>
      <c r="U33" s="207" t="s">
        <v>17</v>
      </c>
      <c r="V33" s="207" t="s">
        <v>17</v>
      </c>
      <c r="W33" s="207" t="s">
        <v>204</v>
      </c>
      <c r="X33" s="207" t="s">
        <v>17</v>
      </c>
      <c r="Y33" s="207" t="s">
        <v>17</v>
      </c>
      <c r="Z33" s="207" t="s">
        <v>17</v>
      </c>
      <c r="AA33" s="207" t="s">
        <v>17</v>
      </c>
    </row>
    <row r="34" spans="1:27" ht="31.5" x14ac:dyDescent="0.25">
      <c r="A34" s="207">
        <v>10</v>
      </c>
      <c r="B34" s="206" t="s">
        <v>17</v>
      </c>
      <c r="C34" s="19" t="s">
        <v>17</v>
      </c>
      <c r="D34" s="207" t="s">
        <v>17</v>
      </c>
      <c r="E34" s="22" t="s">
        <v>651</v>
      </c>
      <c r="F34" s="207" t="s">
        <v>17</v>
      </c>
      <c r="G34" s="207">
        <v>0.4</v>
      </c>
      <c r="H34" s="207" t="s">
        <v>17</v>
      </c>
      <c r="I34" s="207">
        <v>0.4</v>
      </c>
      <c r="J34" s="207">
        <v>2022</v>
      </c>
      <c r="K34" s="207" t="s">
        <v>17</v>
      </c>
      <c r="L34" s="207">
        <v>1</v>
      </c>
      <c r="M34" s="207" t="s">
        <v>17</v>
      </c>
      <c r="N34" s="207">
        <v>70</v>
      </c>
      <c r="O34" s="207" t="s">
        <v>17</v>
      </c>
      <c r="P34" s="207" t="s">
        <v>203</v>
      </c>
      <c r="Q34" s="207" t="s">
        <v>17</v>
      </c>
      <c r="R34" s="64">
        <v>0.51</v>
      </c>
      <c r="S34" s="207" t="s">
        <v>17</v>
      </c>
      <c r="T34" s="207" t="s">
        <v>17</v>
      </c>
      <c r="U34" s="207" t="s">
        <v>17</v>
      </c>
      <c r="V34" s="207" t="s">
        <v>17</v>
      </c>
      <c r="W34" s="207" t="s">
        <v>204</v>
      </c>
      <c r="X34" s="207" t="s">
        <v>17</v>
      </c>
      <c r="Y34" s="207" t="s">
        <v>17</v>
      </c>
      <c r="Z34" s="207" t="s">
        <v>17</v>
      </c>
      <c r="AA34" s="207" t="s">
        <v>17</v>
      </c>
    </row>
    <row r="35" spans="1:27" ht="31.5" x14ac:dyDescent="0.25">
      <c r="A35" s="207">
        <v>11</v>
      </c>
      <c r="B35" s="206" t="s">
        <v>17</v>
      </c>
      <c r="C35" s="19" t="s">
        <v>17</v>
      </c>
      <c r="D35" s="207" t="s">
        <v>17</v>
      </c>
      <c r="E35" s="22" t="s">
        <v>652</v>
      </c>
      <c r="F35" s="207" t="s">
        <v>17</v>
      </c>
      <c r="G35" s="207">
        <v>0.4</v>
      </c>
      <c r="H35" s="207" t="s">
        <v>17</v>
      </c>
      <c r="I35" s="207">
        <v>0.4</v>
      </c>
      <c r="J35" s="207">
        <v>2022</v>
      </c>
      <c r="K35" s="207" t="s">
        <v>17</v>
      </c>
      <c r="L35" s="207">
        <v>1</v>
      </c>
      <c r="M35" s="207" t="s">
        <v>17</v>
      </c>
      <c r="N35" s="207">
        <v>70</v>
      </c>
      <c r="O35" s="207" t="s">
        <v>17</v>
      </c>
      <c r="P35" s="207" t="s">
        <v>203</v>
      </c>
      <c r="Q35" s="207" t="s">
        <v>17</v>
      </c>
      <c r="R35" s="64">
        <v>0.36599999999999999</v>
      </c>
      <c r="S35" s="207" t="s">
        <v>17</v>
      </c>
      <c r="T35" s="207" t="s">
        <v>17</v>
      </c>
      <c r="U35" s="207" t="s">
        <v>17</v>
      </c>
      <c r="V35" s="207" t="s">
        <v>17</v>
      </c>
      <c r="W35" s="207" t="s">
        <v>204</v>
      </c>
      <c r="X35" s="207" t="s">
        <v>17</v>
      </c>
      <c r="Y35" s="207" t="s">
        <v>17</v>
      </c>
      <c r="Z35" s="207" t="s">
        <v>17</v>
      </c>
      <c r="AA35" s="207" t="s">
        <v>17</v>
      </c>
    </row>
    <row r="36" spans="1:27" ht="31.5" x14ac:dyDescent="0.25">
      <c r="A36" s="207">
        <v>12</v>
      </c>
      <c r="B36" s="206" t="s">
        <v>17</v>
      </c>
      <c r="C36" s="19" t="s">
        <v>17</v>
      </c>
      <c r="D36" s="207" t="s">
        <v>17</v>
      </c>
      <c r="E36" s="22" t="s">
        <v>653</v>
      </c>
      <c r="F36" s="207" t="s">
        <v>17</v>
      </c>
      <c r="G36" s="207">
        <v>0.4</v>
      </c>
      <c r="H36" s="207" t="s">
        <v>17</v>
      </c>
      <c r="I36" s="207">
        <v>0.4</v>
      </c>
      <c r="J36" s="207">
        <v>2022</v>
      </c>
      <c r="K36" s="207" t="s">
        <v>17</v>
      </c>
      <c r="L36" s="207">
        <v>1</v>
      </c>
      <c r="M36" s="207" t="s">
        <v>17</v>
      </c>
      <c r="N36" s="207">
        <v>70</v>
      </c>
      <c r="O36" s="207" t="s">
        <v>17</v>
      </c>
      <c r="P36" s="207" t="s">
        <v>203</v>
      </c>
      <c r="Q36" s="207" t="s">
        <v>17</v>
      </c>
      <c r="R36" s="64">
        <v>0.26700000000000002</v>
      </c>
      <c r="S36" s="207" t="s">
        <v>17</v>
      </c>
      <c r="T36" s="207" t="s">
        <v>17</v>
      </c>
      <c r="U36" s="207" t="s">
        <v>17</v>
      </c>
      <c r="V36" s="207" t="s">
        <v>17</v>
      </c>
      <c r="W36" s="207" t="s">
        <v>204</v>
      </c>
      <c r="X36" s="207" t="s">
        <v>17</v>
      </c>
      <c r="Y36" s="207" t="s">
        <v>17</v>
      </c>
      <c r="Z36" s="207" t="s">
        <v>17</v>
      </c>
      <c r="AA36" s="207" t="s">
        <v>17</v>
      </c>
    </row>
    <row r="37" spans="1:27" ht="31.5" x14ac:dyDescent="0.25">
      <c r="A37" s="207">
        <v>13</v>
      </c>
      <c r="B37" s="206" t="s">
        <v>17</v>
      </c>
      <c r="C37" s="19" t="s">
        <v>17</v>
      </c>
      <c r="D37" s="207" t="s">
        <v>17</v>
      </c>
      <c r="E37" s="22" t="s">
        <v>654</v>
      </c>
      <c r="F37" s="207" t="s">
        <v>17</v>
      </c>
      <c r="G37" s="207">
        <v>0.4</v>
      </c>
      <c r="H37" s="207" t="s">
        <v>17</v>
      </c>
      <c r="I37" s="207">
        <v>0.4</v>
      </c>
      <c r="J37" s="207">
        <v>2022</v>
      </c>
      <c r="K37" s="207" t="s">
        <v>17</v>
      </c>
      <c r="L37" s="207">
        <v>1</v>
      </c>
      <c r="M37" s="207" t="s">
        <v>17</v>
      </c>
      <c r="N37" s="207">
        <v>70</v>
      </c>
      <c r="O37" s="207" t="s">
        <v>17</v>
      </c>
      <c r="P37" s="207" t="s">
        <v>203</v>
      </c>
      <c r="Q37" s="207" t="s">
        <v>17</v>
      </c>
      <c r="R37" s="64">
        <v>0.24099999999999999</v>
      </c>
      <c r="S37" s="207" t="s">
        <v>17</v>
      </c>
      <c r="T37" s="207" t="s">
        <v>17</v>
      </c>
      <c r="U37" s="207" t="s">
        <v>17</v>
      </c>
      <c r="V37" s="207" t="s">
        <v>17</v>
      </c>
      <c r="W37" s="207" t="s">
        <v>204</v>
      </c>
      <c r="X37" s="207" t="s">
        <v>17</v>
      </c>
      <c r="Y37" s="207" t="s">
        <v>17</v>
      </c>
      <c r="Z37" s="207" t="s">
        <v>17</v>
      </c>
      <c r="AA37" s="207" t="s">
        <v>17</v>
      </c>
    </row>
    <row r="38" spans="1:27" ht="31.5" x14ac:dyDescent="0.25">
      <c r="A38" s="207">
        <v>14</v>
      </c>
      <c r="B38" s="206" t="s">
        <v>17</v>
      </c>
      <c r="C38" s="19" t="s">
        <v>17</v>
      </c>
      <c r="D38" s="207" t="s">
        <v>17</v>
      </c>
      <c r="E38" s="22" t="s">
        <v>655</v>
      </c>
      <c r="F38" s="207" t="s">
        <v>17</v>
      </c>
      <c r="G38" s="207">
        <v>0.4</v>
      </c>
      <c r="H38" s="207" t="s">
        <v>17</v>
      </c>
      <c r="I38" s="207">
        <v>0.4</v>
      </c>
      <c r="J38" s="207">
        <v>2022</v>
      </c>
      <c r="K38" s="207" t="s">
        <v>17</v>
      </c>
      <c r="L38" s="207">
        <v>1</v>
      </c>
      <c r="M38" s="207" t="s">
        <v>17</v>
      </c>
      <c r="N38" s="207">
        <v>70</v>
      </c>
      <c r="O38" s="207" t="s">
        <v>17</v>
      </c>
      <c r="P38" s="207" t="s">
        <v>203</v>
      </c>
      <c r="Q38" s="207" t="s">
        <v>17</v>
      </c>
      <c r="R38" s="64">
        <v>0.34</v>
      </c>
      <c r="S38" s="207" t="s">
        <v>17</v>
      </c>
      <c r="T38" s="207" t="s">
        <v>17</v>
      </c>
      <c r="U38" s="207" t="s">
        <v>17</v>
      </c>
      <c r="V38" s="207" t="s">
        <v>17</v>
      </c>
      <c r="W38" s="207" t="s">
        <v>204</v>
      </c>
      <c r="X38" s="207" t="s">
        <v>17</v>
      </c>
      <c r="Y38" s="207" t="s">
        <v>17</v>
      </c>
      <c r="Z38" s="207" t="s">
        <v>17</v>
      </c>
      <c r="AA38" s="207" t="s">
        <v>17</v>
      </c>
    </row>
    <row r="39" spans="1:27" ht="47.25" x14ac:dyDescent="0.25">
      <c r="A39" s="207">
        <v>15</v>
      </c>
      <c r="B39" s="206" t="s">
        <v>17</v>
      </c>
      <c r="C39" s="19" t="s">
        <v>17</v>
      </c>
      <c r="D39" s="207" t="s">
        <v>17</v>
      </c>
      <c r="E39" s="22" t="s">
        <v>656</v>
      </c>
      <c r="F39" s="207" t="s">
        <v>17</v>
      </c>
      <c r="G39" s="207">
        <v>0.4</v>
      </c>
      <c r="H39" s="207" t="s">
        <v>17</v>
      </c>
      <c r="I39" s="207">
        <v>0.4</v>
      </c>
      <c r="J39" s="207">
        <v>2022</v>
      </c>
      <c r="K39" s="207" t="s">
        <v>17</v>
      </c>
      <c r="L39" s="207">
        <v>1</v>
      </c>
      <c r="M39" s="207" t="s">
        <v>17</v>
      </c>
      <c r="N39" s="207">
        <v>70</v>
      </c>
      <c r="O39" s="207" t="s">
        <v>17</v>
      </c>
      <c r="P39" s="207" t="s">
        <v>203</v>
      </c>
      <c r="Q39" s="207" t="s">
        <v>17</v>
      </c>
      <c r="R39" s="64">
        <v>0.55200000000000005</v>
      </c>
      <c r="S39" s="207" t="s">
        <v>17</v>
      </c>
      <c r="T39" s="207" t="s">
        <v>17</v>
      </c>
      <c r="U39" s="207" t="s">
        <v>17</v>
      </c>
      <c r="V39" s="207" t="s">
        <v>17</v>
      </c>
      <c r="W39" s="207" t="s">
        <v>204</v>
      </c>
      <c r="X39" s="207" t="s">
        <v>17</v>
      </c>
      <c r="Y39" s="207" t="s">
        <v>17</v>
      </c>
      <c r="Z39" s="207" t="s">
        <v>17</v>
      </c>
      <c r="AA39" s="207" t="s">
        <v>17</v>
      </c>
    </row>
    <row r="40" spans="1:27" ht="47.25" x14ac:dyDescent="0.25">
      <c r="A40" s="207">
        <v>16</v>
      </c>
      <c r="B40" s="206" t="s">
        <v>17</v>
      </c>
      <c r="C40" s="19" t="s">
        <v>17</v>
      </c>
      <c r="D40" s="207" t="s">
        <v>17</v>
      </c>
      <c r="E40" s="22" t="s">
        <v>657</v>
      </c>
      <c r="F40" s="207" t="s">
        <v>17</v>
      </c>
      <c r="G40" s="207">
        <v>0.4</v>
      </c>
      <c r="H40" s="207" t="s">
        <v>17</v>
      </c>
      <c r="I40" s="207">
        <v>0.4</v>
      </c>
      <c r="J40" s="207">
        <v>2022</v>
      </c>
      <c r="K40" s="207" t="s">
        <v>17</v>
      </c>
      <c r="L40" s="207">
        <v>1</v>
      </c>
      <c r="M40" s="207" t="s">
        <v>17</v>
      </c>
      <c r="N40" s="207">
        <v>70</v>
      </c>
      <c r="O40" s="207" t="s">
        <v>17</v>
      </c>
      <c r="P40" s="207" t="s">
        <v>203</v>
      </c>
      <c r="Q40" s="207" t="s">
        <v>17</v>
      </c>
      <c r="R40" s="64">
        <v>0.375</v>
      </c>
      <c r="S40" s="207" t="s">
        <v>17</v>
      </c>
      <c r="T40" s="207" t="s">
        <v>17</v>
      </c>
      <c r="U40" s="207" t="s">
        <v>17</v>
      </c>
      <c r="V40" s="207" t="s">
        <v>17</v>
      </c>
      <c r="W40" s="207" t="s">
        <v>204</v>
      </c>
      <c r="X40" s="207" t="s">
        <v>17</v>
      </c>
      <c r="Y40" s="207" t="s">
        <v>17</v>
      </c>
      <c r="Z40" s="207" t="s">
        <v>17</v>
      </c>
      <c r="AA40" s="207" t="s">
        <v>17</v>
      </c>
    </row>
    <row r="41" spans="1:27" ht="47.25" x14ac:dyDescent="0.25">
      <c r="A41" s="207">
        <v>17</v>
      </c>
      <c r="B41" s="206" t="s">
        <v>17</v>
      </c>
      <c r="C41" s="19" t="s">
        <v>17</v>
      </c>
      <c r="D41" s="207" t="s">
        <v>17</v>
      </c>
      <c r="E41" s="22" t="s">
        <v>658</v>
      </c>
      <c r="F41" s="207" t="s">
        <v>17</v>
      </c>
      <c r="G41" s="207">
        <v>0.4</v>
      </c>
      <c r="H41" s="207" t="s">
        <v>17</v>
      </c>
      <c r="I41" s="207">
        <v>0.4</v>
      </c>
      <c r="J41" s="207">
        <v>2022</v>
      </c>
      <c r="K41" s="207" t="s">
        <v>17</v>
      </c>
      <c r="L41" s="207">
        <v>1</v>
      </c>
      <c r="M41" s="207" t="s">
        <v>17</v>
      </c>
      <c r="N41" s="207">
        <v>70</v>
      </c>
      <c r="O41" s="207" t="s">
        <v>17</v>
      </c>
      <c r="P41" s="207" t="s">
        <v>203</v>
      </c>
      <c r="Q41" s="207" t="s">
        <v>17</v>
      </c>
      <c r="R41" s="64">
        <v>0.24099999999999999</v>
      </c>
      <c r="S41" s="207" t="s">
        <v>17</v>
      </c>
      <c r="T41" s="207" t="s">
        <v>17</v>
      </c>
      <c r="U41" s="207" t="s">
        <v>17</v>
      </c>
      <c r="V41" s="207" t="s">
        <v>17</v>
      </c>
      <c r="W41" s="207" t="s">
        <v>204</v>
      </c>
      <c r="X41" s="207" t="s">
        <v>17</v>
      </c>
      <c r="Y41" s="207" t="s">
        <v>17</v>
      </c>
      <c r="Z41" s="207" t="s">
        <v>17</v>
      </c>
      <c r="AA41" s="207" t="s">
        <v>17</v>
      </c>
    </row>
    <row r="42" spans="1:27" ht="47.25" x14ac:dyDescent="0.25">
      <c r="A42" s="207">
        <v>18</v>
      </c>
      <c r="B42" s="206" t="s">
        <v>17</v>
      </c>
      <c r="C42" s="19" t="s">
        <v>17</v>
      </c>
      <c r="D42" s="207" t="s">
        <v>17</v>
      </c>
      <c r="E42" s="22" t="s">
        <v>659</v>
      </c>
      <c r="F42" s="207" t="s">
        <v>17</v>
      </c>
      <c r="G42" s="207">
        <v>0.4</v>
      </c>
      <c r="H42" s="207" t="s">
        <v>17</v>
      </c>
      <c r="I42" s="207">
        <v>0.4</v>
      </c>
      <c r="J42" s="207">
        <v>2022</v>
      </c>
      <c r="K42" s="207" t="s">
        <v>17</v>
      </c>
      <c r="L42" s="207">
        <v>1</v>
      </c>
      <c r="M42" s="207" t="s">
        <v>17</v>
      </c>
      <c r="N42" s="207">
        <v>70</v>
      </c>
      <c r="O42" s="207" t="s">
        <v>17</v>
      </c>
      <c r="P42" s="207" t="s">
        <v>203</v>
      </c>
      <c r="Q42" s="207" t="s">
        <v>17</v>
      </c>
      <c r="R42" s="64">
        <v>0.24099999999999999</v>
      </c>
      <c r="S42" s="207" t="s">
        <v>17</v>
      </c>
      <c r="T42" s="207" t="s">
        <v>17</v>
      </c>
      <c r="U42" s="207" t="s">
        <v>17</v>
      </c>
      <c r="V42" s="207" t="s">
        <v>17</v>
      </c>
      <c r="W42" s="207" t="s">
        <v>204</v>
      </c>
      <c r="X42" s="207" t="s">
        <v>17</v>
      </c>
      <c r="Y42" s="207" t="s">
        <v>17</v>
      </c>
      <c r="Z42" s="207" t="s">
        <v>17</v>
      </c>
      <c r="AA42" s="207" t="s">
        <v>17</v>
      </c>
    </row>
    <row r="43" spans="1:27" ht="47.25" x14ac:dyDescent="0.25">
      <c r="A43" s="207">
        <v>19</v>
      </c>
      <c r="B43" s="206" t="s">
        <v>17</v>
      </c>
      <c r="C43" s="19" t="s">
        <v>17</v>
      </c>
      <c r="D43" s="207" t="s">
        <v>17</v>
      </c>
      <c r="E43" s="22" t="s">
        <v>660</v>
      </c>
      <c r="F43" s="207" t="s">
        <v>17</v>
      </c>
      <c r="G43" s="207">
        <v>0.4</v>
      </c>
      <c r="H43" s="207" t="s">
        <v>17</v>
      </c>
      <c r="I43" s="207">
        <v>0.4</v>
      </c>
      <c r="J43" s="207">
        <v>2022</v>
      </c>
      <c r="K43" s="207" t="s">
        <v>17</v>
      </c>
      <c r="L43" s="207">
        <v>1</v>
      </c>
      <c r="M43" s="207" t="s">
        <v>17</v>
      </c>
      <c r="N43" s="207">
        <v>70</v>
      </c>
      <c r="O43" s="207" t="s">
        <v>17</v>
      </c>
      <c r="P43" s="207" t="s">
        <v>203</v>
      </c>
      <c r="Q43" s="207" t="s">
        <v>17</v>
      </c>
      <c r="R43" s="64">
        <v>0.26200000000000001</v>
      </c>
      <c r="S43" s="207" t="s">
        <v>17</v>
      </c>
      <c r="T43" s="207" t="s">
        <v>17</v>
      </c>
      <c r="U43" s="207" t="s">
        <v>17</v>
      </c>
      <c r="V43" s="207" t="s">
        <v>17</v>
      </c>
      <c r="W43" s="207" t="s">
        <v>204</v>
      </c>
      <c r="X43" s="207" t="s">
        <v>17</v>
      </c>
      <c r="Y43" s="207" t="s">
        <v>17</v>
      </c>
      <c r="Z43" s="207" t="s">
        <v>17</v>
      </c>
      <c r="AA43" s="207" t="s">
        <v>17</v>
      </c>
    </row>
    <row r="44" spans="1:27" ht="47.25" x14ac:dyDescent="0.25">
      <c r="A44" s="207">
        <v>20</v>
      </c>
      <c r="B44" s="206" t="s">
        <v>17</v>
      </c>
      <c r="C44" s="19" t="s">
        <v>17</v>
      </c>
      <c r="D44" s="207" t="s">
        <v>17</v>
      </c>
      <c r="E44" s="22" t="s">
        <v>661</v>
      </c>
      <c r="F44" s="207" t="s">
        <v>17</v>
      </c>
      <c r="G44" s="207">
        <v>0.4</v>
      </c>
      <c r="H44" s="207" t="s">
        <v>17</v>
      </c>
      <c r="I44" s="207">
        <v>0.4</v>
      </c>
      <c r="J44" s="207">
        <v>2022</v>
      </c>
      <c r="K44" s="207" t="s">
        <v>17</v>
      </c>
      <c r="L44" s="207">
        <v>1</v>
      </c>
      <c r="M44" s="207" t="s">
        <v>17</v>
      </c>
      <c r="N44" s="207">
        <v>70</v>
      </c>
      <c r="O44" s="207" t="s">
        <v>17</v>
      </c>
      <c r="P44" s="207" t="s">
        <v>203</v>
      </c>
      <c r="Q44" s="207" t="s">
        <v>17</v>
      </c>
      <c r="R44" s="64">
        <v>0.222</v>
      </c>
      <c r="S44" s="207" t="s">
        <v>17</v>
      </c>
      <c r="T44" s="207" t="s">
        <v>17</v>
      </c>
      <c r="U44" s="207" t="s">
        <v>17</v>
      </c>
      <c r="V44" s="207" t="s">
        <v>17</v>
      </c>
      <c r="W44" s="207" t="s">
        <v>204</v>
      </c>
      <c r="X44" s="207" t="s">
        <v>17</v>
      </c>
      <c r="Y44" s="207" t="s">
        <v>17</v>
      </c>
      <c r="Z44" s="207" t="s">
        <v>17</v>
      </c>
      <c r="AA44" s="207" t="s">
        <v>17</v>
      </c>
    </row>
    <row r="45" spans="1:27" ht="47.25" x14ac:dyDescent="0.25">
      <c r="A45" s="207">
        <v>21</v>
      </c>
      <c r="B45" s="206" t="s">
        <v>17</v>
      </c>
      <c r="C45" s="19" t="s">
        <v>17</v>
      </c>
      <c r="D45" s="207" t="s">
        <v>17</v>
      </c>
      <c r="E45" s="22" t="s">
        <v>662</v>
      </c>
      <c r="F45" s="207" t="s">
        <v>17</v>
      </c>
      <c r="G45" s="207">
        <v>0.4</v>
      </c>
      <c r="H45" s="207" t="s">
        <v>17</v>
      </c>
      <c r="I45" s="207">
        <v>0.4</v>
      </c>
      <c r="J45" s="207">
        <v>2022</v>
      </c>
      <c r="K45" s="207" t="s">
        <v>17</v>
      </c>
      <c r="L45" s="207">
        <v>1</v>
      </c>
      <c r="M45" s="207" t="s">
        <v>17</v>
      </c>
      <c r="N45" s="207">
        <v>70</v>
      </c>
      <c r="O45" s="207" t="s">
        <v>17</v>
      </c>
      <c r="P45" s="207" t="s">
        <v>203</v>
      </c>
      <c r="Q45" s="207" t="s">
        <v>17</v>
      </c>
      <c r="R45" s="64">
        <v>0.24099999999999999</v>
      </c>
      <c r="S45" s="207" t="s">
        <v>17</v>
      </c>
      <c r="T45" s="207" t="s">
        <v>17</v>
      </c>
      <c r="U45" s="207" t="s">
        <v>17</v>
      </c>
      <c r="V45" s="207" t="s">
        <v>17</v>
      </c>
      <c r="W45" s="207" t="s">
        <v>204</v>
      </c>
      <c r="X45" s="207" t="s">
        <v>17</v>
      </c>
      <c r="Y45" s="207" t="s">
        <v>17</v>
      </c>
      <c r="Z45" s="207" t="s">
        <v>17</v>
      </c>
      <c r="AA45" s="207" t="s">
        <v>17</v>
      </c>
    </row>
    <row r="46" spans="1:27" ht="47.25" x14ac:dyDescent="0.25">
      <c r="A46" s="207">
        <v>22</v>
      </c>
      <c r="B46" s="206" t="s">
        <v>17</v>
      </c>
      <c r="C46" s="19" t="s">
        <v>17</v>
      </c>
      <c r="D46" s="207" t="s">
        <v>17</v>
      </c>
      <c r="E46" s="22" t="s">
        <v>663</v>
      </c>
      <c r="F46" s="207" t="s">
        <v>17</v>
      </c>
      <c r="G46" s="207">
        <v>0.4</v>
      </c>
      <c r="H46" s="207" t="s">
        <v>17</v>
      </c>
      <c r="I46" s="207">
        <v>0.4</v>
      </c>
      <c r="J46" s="207">
        <v>2022</v>
      </c>
      <c r="K46" s="207" t="s">
        <v>17</v>
      </c>
      <c r="L46" s="207">
        <v>1</v>
      </c>
      <c r="M46" s="207" t="s">
        <v>17</v>
      </c>
      <c r="N46" s="207">
        <v>70</v>
      </c>
      <c r="O46" s="207" t="s">
        <v>17</v>
      </c>
      <c r="P46" s="207" t="s">
        <v>203</v>
      </c>
      <c r="Q46" s="207" t="s">
        <v>17</v>
      </c>
      <c r="R46" s="64">
        <v>0.24099999999999999</v>
      </c>
      <c r="S46" s="207" t="s">
        <v>17</v>
      </c>
      <c r="T46" s="207" t="s">
        <v>17</v>
      </c>
      <c r="U46" s="207" t="s">
        <v>17</v>
      </c>
      <c r="V46" s="207" t="s">
        <v>17</v>
      </c>
      <c r="W46" s="207" t="s">
        <v>204</v>
      </c>
      <c r="X46" s="207" t="s">
        <v>17</v>
      </c>
      <c r="Y46" s="207" t="s">
        <v>17</v>
      </c>
      <c r="Z46" s="207" t="s">
        <v>17</v>
      </c>
      <c r="AA46" s="207" t="s">
        <v>17</v>
      </c>
    </row>
    <row r="47" spans="1:27" ht="47.25" x14ac:dyDescent="0.25">
      <c r="A47" s="207">
        <v>23</v>
      </c>
      <c r="B47" s="206" t="s">
        <v>17</v>
      </c>
      <c r="C47" s="19" t="s">
        <v>17</v>
      </c>
      <c r="D47" s="207" t="s">
        <v>17</v>
      </c>
      <c r="E47" s="22" t="s">
        <v>664</v>
      </c>
      <c r="F47" s="207" t="s">
        <v>17</v>
      </c>
      <c r="G47" s="207">
        <v>0.4</v>
      </c>
      <c r="H47" s="207" t="s">
        <v>17</v>
      </c>
      <c r="I47" s="207">
        <v>0.4</v>
      </c>
      <c r="J47" s="207">
        <v>2022</v>
      </c>
      <c r="K47" s="207" t="s">
        <v>17</v>
      </c>
      <c r="L47" s="207">
        <v>1</v>
      </c>
      <c r="M47" s="207" t="s">
        <v>17</v>
      </c>
      <c r="N47" s="207">
        <v>70</v>
      </c>
      <c r="O47" s="207" t="s">
        <v>17</v>
      </c>
      <c r="P47" s="207" t="s">
        <v>203</v>
      </c>
      <c r="Q47" s="207" t="s">
        <v>17</v>
      </c>
      <c r="R47" s="64">
        <v>0.24099999999999999</v>
      </c>
      <c r="S47" s="207" t="s">
        <v>17</v>
      </c>
      <c r="T47" s="207" t="s">
        <v>17</v>
      </c>
      <c r="U47" s="207" t="s">
        <v>17</v>
      </c>
      <c r="V47" s="207" t="s">
        <v>17</v>
      </c>
      <c r="W47" s="207" t="s">
        <v>204</v>
      </c>
      <c r="X47" s="207" t="s">
        <v>17</v>
      </c>
      <c r="Y47" s="207" t="s">
        <v>17</v>
      </c>
      <c r="Z47" s="207" t="s">
        <v>17</v>
      </c>
      <c r="AA47" s="207" t="s">
        <v>17</v>
      </c>
    </row>
    <row r="48" spans="1:27" ht="31.5" x14ac:dyDescent="0.25">
      <c r="A48" s="207">
        <v>24</v>
      </c>
      <c r="B48" s="206" t="s">
        <v>17</v>
      </c>
      <c r="C48" s="19" t="s">
        <v>17</v>
      </c>
      <c r="D48" s="207" t="s">
        <v>17</v>
      </c>
      <c r="E48" s="22" t="s">
        <v>665</v>
      </c>
      <c r="F48" s="207" t="s">
        <v>17</v>
      </c>
      <c r="G48" s="207">
        <v>0.4</v>
      </c>
      <c r="H48" s="207" t="s">
        <v>17</v>
      </c>
      <c r="I48" s="207">
        <v>0.4</v>
      </c>
      <c r="J48" s="207">
        <v>2022</v>
      </c>
      <c r="K48" s="207" t="s">
        <v>17</v>
      </c>
      <c r="L48" s="207">
        <v>1</v>
      </c>
      <c r="M48" s="207" t="s">
        <v>17</v>
      </c>
      <c r="N48" s="207">
        <v>70</v>
      </c>
      <c r="O48" s="207" t="s">
        <v>17</v>
      </c>
      <c r="P48" s="207" t="s">
        <v>203</v>
      </c>
      <c r="Q48" s="207" t="s">
        <v>17</v>
      </c>
      <c r="R48" s="64">
        <v>0.24099999999999999</v>
      </c>
      <c r="S48" s="207" t="s">
        <v>17</v>
      </c>
      <c r="T48" s="207" t="s">
        <v>17</v>
      </c>
      <c r="U48" s="207" t="s">
        <v>17</v>
      </c>
      <c r="V48" s="207" t="s">
        <v>17</v>
      </c>
      <c r="W48" s="207" t="s">
        <v>204</v>
      </c>
      <c r="X48" s="207" t="s">
        <v>17</v>
      </c>
      <c r="Y48" s="207" t="s">
        <v>17</v>
      </c>
      <c r="Z48" s="207" t="s">
        <v>17</v>
      </c>
      <c r="AA48" s="207" t="s">
        <v>17</v>
      </c>
    </row>
    <row r="49" spans="1:27" ht="31.5" x14ac:dyDescent="0.25">
      <c r="A49" s="207">
        <v>25</v>
      </c>
      <c r="B49" s="206" t="s">
        <v>17</v>
      </c>
      <c r="C49" s="19" t="s">
        <v>17</v>
      </c>
      <c r="D49" s="207" t="s">
        <v>17</v>
      </c>
      <c r="E49" s="22" t="s">
        <v>666</v>
      </c>
      <c r="F49" s="207" t="s">
        <v>17</v>
      </c>
      <c r="G49" s="207">
        <v>0.4</v>
      </c>
      <c r="H49" s="207" t="s">
        <v>17</v>
      </c>
      <c r="I49" s="207">
        <v>0.4</v>
      </c>
      <c r="J49" s="207">
        <v>2022</v>
      </c>
      <c r="K49" s="207" t="s">
        <v>17</v>
      </c>
      <c r="L49" s="207">
        <v>1</v>
      </c>
      <c r="M49" s="207" t="s">
        <v>17</v>
      </c>
      <c r="N49" s="207">
        <v>70</v>
      </c>
      <c r="O49" s="207" t="s">
        <v>17</v>
      </c>
      <c r="P49" s="207" t="s">
        <v>203</v>
      </c>
      <c r="Q49" s="207" t="s">
        <v>17</v>
      </c>
      <c r="R49" s="64">
        <v>0.24099999999999999</v>
      </c>
      <c r="S49" s="207" t="s">
        <v>17</v>
      </c>
      <c r="T49" s="207" t="s">
        <v>17</v>
      </c>
      <c r="U49" s="207" t="s">
        <v>17</v>
      </c>
      <c r="V49" s="207" t="s">
        <v>17</v>
      </c>
      <c r="W49" s="207" t="s">
        <v>204</v>
      </c>
      <c r="X49" s="207" t="s">
        <v>17</v>
      </c>
      <c r="Y49" s="207" t="s">
        <v>17</v>
      </c>
      <c r="Z49" s="207" t="s">
        <v>17</v>
      </c>
      <c r="AA49" s="207" t="s">
        <v>17</v>
      </c>
    </row>
    <row r="50" spans="1:27" ht="31.5" x14ac:dyDescent="0.25">
      <c r="A50" s="207">
        <v>26</v>
      </c>
      <c r="B50" s="206" t="s">
        <v>17</v>
      </c>
      <c r="C50" s="19" t="s">
        <v>17</v>
      </c>
      <c r="D50" s="207" t="s">
        <v>17</v>
      </c>
      <c r="E50" s="22" t="s">
        <v>667</v>
      </c>
      <c r="F50" s="207" t="s">
        <v>17</v>
      </c>
      <c r="G50" s="207">
        <v>0.4</v>
      </c>
      <c r="H50" s="207" t="s">
        <v>17</v>
      </c>
      <c r="I50" s="207">
        <v>0.4</v>
      </c>
      <c r="J50" s="207">
        <v>2022</v>
      </c>
      <c r="K50" s="207" t="s">
        <v>17</v>
      </c>
      <c r="L50" s="207">
        <v>1</v>
      </c>
      <c r="M50" s="207" t="s">
        <v>17</v>
      </c>
      <c r="N50" s="207">
        <v>70</v>
      </c>
      <c r="O50" s="207" t="s">
        <v>17</v>
      </c>
      <c r="P50" s="207" t="s">
        <v>203</v>
      </c>
      <c r="Q50" s="207" t="s">
        <v>17</v>
      </c>
      <c r="R50" s="64">
        <v>0.24099999999999999</v>
      </c>
      <c r="S50" s="207" t="s">
        <v>17</v>
      </c>
      <c r="T50" s="207" t="s">
        <v>17</v>
      </c>
      <c r="U50" s="207" t="s">
        <v>17</v>
      </c>
      <c r="V50" s="207" t="s">
        <v>17</v>
      </c>
      <c r="W50" s="207" t="s">
        <v>204</v>
      </c>
      <c r="X50" s="207" t="s">
        <v>17</v>
      </c>
      <c r="Y50" s="207" t="s">
        <v>17</v>
      </c>
      <c r="Z50" s="207" t="s">
        <v>17</v>
      </c>
      <c r="AA50" s="207" t="s">
        <v>17</v>
      </c>
    </row>
    <row r="51" spans="1:27" ht="31.5" x14ac:dyDescent="0.25">
      <c r="A51" s="207">
        <v>27</v>
      </c>
      <c r="B51" s="206" t="s">
        <v>17</v>
      </c>
      <c r="C51" s="19" t="s">
        <v>17</v>
      </c>
      <c r="D51" s="207" t="s">
        <v>17</v>
      </c>
      <c r="E51" s="22" t="s">
        <v>668</v>
      </c>
      <c r="F51" s="207" t="s">
        <v>17</v>
      </c>
      <c r="G51" s="207">
        <v>0.4</v>
      </c>
      <c r="H51" s="207" t="s">
        <v>17</v>
      </c>
      <c r="I51" s="207">
        <v>0.4</v>
      </c>
      <c r="J51" s="207">
        <v>2022</v>
      </c>
      <c r="K51" s="207" t="s">
        <v>17</v>
      </c>
      <c r="L51" s="207">
        <v>1</v>
      </c>
      <c r="M51" s="207" t="s">
        <v>17</v>
      </c>
      <c r="N51" s="207">
        <v>70</v>
      </c>
      <c r="O51" s="207" t="s">
        <v>17</v>
      </c>
      <c r="P51" s="207" t="s">
        <v>203</v>
      </c>
      <c r="Q51" s="207" t="s">
        <v>17</v>
      </c>
      <c r="R51" s="64">
        <v>0.24099999999999999</v>
      </c>
      <c r="S51" s="207" t="s">
        <v>17</v>
      </c>
      <c r="T51" s="207" t="s">
        <v>17</v>
      </c>
      <c r="U51" s="207" t="s">
        <v>17</v>
      </c>
      <c r="V51" s="207" t="s">
        <v>17</v>
      </c>
      <c r="W51" s="207" t="s">
        <v>204</v>
      </c>
      <c r="X51" s="207" t="s">
        <v>17</v>
      </c>
      <c r="Y51" s="207" t="s">
        <v>17</v>
      </c>
      <c r="Z51" s="207" t="s">
        <v>17</v>
      </c>
      <c r="AA51" s="207" t="s">
        <v>17</v>
      </c>
    </row>
    <row r="52" spans="1:27" ht="31.5" x14ac:dyDescent="0.25">
      <c r="A52" s="207">
        <v>28</v>
      </c>
      <c r="B52" s="206" t="s">
        <v>17</v>
      </c>
      <c r="C52" s="19" t="s">
        <v>17</v>
      </c>
      <c r="D52" s="207" t="s">
        <v>17</v>
      </c>
      <c r="E52" s="22" t="s">
        <v>669</v>
      </c>
      <c r="F52" s="207" t="s">
        <v>17</v>
      </c>
      <c r="G52" s="207">
        <v>0.4</v>
      </c>
      <c r="H52" s="207" t="s">
        <v>17</v>
      </c>
      <c r="I52" s="207">
        <v>0.4</v>
      </c>
      <c r="J52" s="207">
        <v>2022</v>
      </c>
      <c r="K52" s="207" t="s">
        <v>17</v>
      </c>
      <c r="L52" s="207">
        <v>1</v>
      </c>
      <c r="M52" s="207" t="s">
        <v>17</v>
      </c>
      <c r="N52" s="207">
        <v>70</v>
      </c>
      <c r="O52" s="207" t="s">
        <v>17</v>
      </c>
      <c r="P52" s="207" t="s">
        <v>203</v>
      </c>
      <c r="Q52" s="207" t="s">
        <v>17</v>
      </c>
      <c r="R52" s="64">
        <v>0.33600000000000002</v>
      </c>
      <c r="S52" s="207" t="s">
        <v>17</v>
      </c>
      <c r="T52" s="207" t="s">
        <v>17</v>
      </c>
      <c r="U52" s="207" t="s">
        <v>17</v>
      </c>
      <c r="V52" s="207" t="s">
        <v>17</v>
      </c>
      <c r="W52" s="207" t="s">
        <v>204</v>
      </c>
      <c r="X52" s="207" t="s">
        <v>17</v>
      </c>
      <c r="Y52" s="207" t="s">
        <v>17</v>
      </c>
      <c r="Z52" s="207" t="s">
        <v>17</v>
      </c>
      <c r="AA52" s="207" t="s">
        <v>17</v>
      </c>
    </row>
    <row r="53" spans="1:27" ht="47.25" x14ac:dyDescent="0.25">
      <c r="A53" s="207">
        <v>29</v>
      </c>
      <c r="B53" s="206" t="s">
        <v>17</v>
      </c>
      <c r="C53" s="19" t="s">
        <v>17</v>
      </c>
      <c r="D53" s="207" t="s">
        <v>17</v>
      </c>
      <c r="E53" s="22" t="s">
        <v>670</v>
      </c>
      <c r="F53" s="207" t="s">
        <v>17</v>
      </c>
      <c r="G53" s="207">
        <v>0.4</v>
      </c>
      <c r="H53" s="207" t="s">
        <v>17</v>
      </c>
      <c r="I53" s="207">
        <v>0.4</v>
      </c>
      <c r="J53" s="207">
        <v>2022</v>
      </c>
      <c r="K53" s="207" t="s">
        <v>17</v>
      </c>
      <c r="L53" s="207">
        <v>1</v>
      </c>
      <c r="M53" s="207" t="s">
        <v>17</v>
      </c>
      <c r="N53" s="207">
        <v>70</v>
      </c>
      <c r="O53" s="207" t="s">
        <v>17</v>
      </c>
      <c r="P53" s="207" t="s">
        <v>203</v>
      </c>
      <c r="Q53" s="207" t="s">
        <v>17</v>
      </c>
      <c r="R53" s="64">
        <v>0.33</v>
      </c>
      <c r="S53" s="207" t="s">
        <v>17</v>
      </c>
      <c r="T53" s="207" t="s">
        <v>17</v>
      </c>
      <c r="U53" s="207" t="s">
        <v>17</v>
      </c>
      <c r="V53" s="207" t="s">
        <v>17</v>
      </c>
      <c r="W53" s="207" t="s">
        <v>204</v>
      </c>
      <c r="X53" s="207" t="s">
        <v>17</v>
      </c>
      <c r="Y53" s="207" t="s">
        <v>17</v>
      </c>
      <c r="Z53" s="207" t="s">
        <v>17</v>
      </c>
      <c r="AA53" s="207" t="s">
        <v>17</v>
      </c>
    </row>
    <row r="54" spans="1:27" ht="47.25" x14ac:dyDescent="0.25">
      <c r="A54" s="207">
        <v>30</v>
      </c>
      <c r="B54" s="206" t="s">
        <v>17</v>
      </c>
      <c r="C54" s="19" t="s">
        <v>17</v>
      </c>
      <c r="D54" s="207" t="s">
        <v>17</v>
      </c>
      <c r="E54" s="22" t="s">
        <v>671</v>
      </c>
      <c r="F54" s="207" t="s">
        <v>17</v>
      </c>
      <c r="G54" s="207">
        <v>0.4</v>
      </c>
      <c r="H54" s="207" t="s">
        <v>17</v>
      </c>
      <c r="I54" s="207">
        <v>0.4</v>
      </c>
      <c r="J54" s="207">
        <v>2022</v>
      </c>
      <c r="K54" s="207" t="s">
        <v>17</v>
      </c>
      <c r="L54" s="207">
        <v>1</v>
      </c>
      <c r="M54" s="207" t="s">
        <v>17</v>
      </c>
      <c r="N54" s="207">
        <v>70</v>
      </c>
      <c r="O54" s="207" t="s">
        <v>17</v>
      </c>
      <c r="P54" s="207" t="s">
        <v>203</v>
      </c>
      <c r="Q54" s="207" t="s">
        <v>17</v>
      </c>
      <c r="R54" s="64">
        <v>0.43099999999999999</v>
      </c>
      <c r="S54" s="207" t="s">
        <v>17</v>
      </c>
      <c r="T54" s="207" t="s">
        <v>17</v>
      </c>
      <c r="U54" s="207" t="s">
        <v>17</v>
      </c>
      <c r="V54" s="207" t="s">
        <v>17</v>
      </c>
      <c r="W54" s="207" t="s">
        <v>204</v>
      </c>
      <c r="X54" s="207" t="s">
        <v>17</v>
      </c>
      <c r="Y54" s="207" t="s">
        <v>17</v>
      </c>
      <c r="Z54" s="207" t="s">
        <v>17</v>
      </c>
      <c r="AA54" s="207" t="s">
        <v>17</v>
      </c>
    </row>
    <row r="55" spans="1:27" ht="47.25" x14ac:dyDescent="0.25">
      <c r="A55" s="207">
        <v>31</v>
      </c>
      <c r="B55" s="206" t="s">
        <v>17</v>
      </c>
      <c r="C55" s="19" t="s">
        <v>17</v>
      </c>
      <c r="D55" s="207" t="s">
        <v>17</v>
      </c>
      <c r="E55" s="22" t="s">
        <v>672</v>
      </c>
      <c r="F55" s="207" t="s">
        <v>17</v>
      </c>
      <c r="G55" s="207">
        <v>0.4</v>
      </c>
      <c r="H55" s="207" t="s">
        <v>17</v>
      </c>
      <c r="I55" s="207">
        <v>0.4</v>
      </c>
      <c r="J55" s="207">
        <v>2022</v>
      </c>
      <c r="K55" s="207" t="s">
        <v>17</v>
      </c>
      <c r="L55" s="207">
        <v>1</v>
      </c>
      <c r="M55" s="207" t="s">
        <v>17</v>
      </c>
      <c r="N55" s="207">
        <v>70</v>
      </c>
      <c r="O55" s="207" t="s">
        <v>17</v>
      </c>
      <c r="P55" s="207" t="s">
        <v>203</v>
      </c>
      <c r="Q55" s="207" t="s">
        <v>17</v>
      </c>
      <c r="R55" s="64">
        <v>0.41399999999999998</v>
      </c>
      <c r="S55" s="207" t="s">
        <v>17</v>
      </c>
      <c r="T55" s="207" t="s">
        <v>17</v>
      </c>
      <c r="U55" s="207" t="s">
        <v>17</v>
      </c>
      <c r="V55" s="207" t="s">
        <v>17</v>
      </c>
      <c r="W55" s="207" t="s">
        <v>204</v>
      </c>
      <c r="X55" s="207" t="s">
        <v>17</v>
      </c>
      <c r="Y55" s="207" t="s">
        <v>17</v>
      </c>
      <c r="Z55" s="207" t="s">
        <v>17</v>
      </c>
      <c r="AA55" s="207" t="s">
        <v>17</v>
      </c>
    </row>
    <row r="56" spans="1:27" ht="47.25" x14ac:dyDescent="0.25">
      <c r="A56" s="207">
        <v>32</v>
      </c>
      <c r="B56" s="206" t="s">
        <v>17</v>
      </c>
      <c r="C56" s="19" t="s">
        <v>17</v>
      </c>
      <c r="D56" s="207" t="s">
        <v>17</v>
      </c>
      <c r="E56" s="22" t="s">
        <v>673</v>
      </c>
      <c r="F56" s="207" t="s">
        <v>17</v>
      </c>
      <c r="G56" s="207">
        <v>0.4</v>
      </c>
      <c r="H56" s="207" t="s">
        <v>17</v>
      </c>
      <c r="I56" s="207">
        <v>0.4</v>
      </c>
      <c r="J56" s="207">
        <v>2022</v>
      </c>
      <c r="K56" s="207" t="s">
        <v>17</v>
      </c>
      <c r="L56" s="207">
        <v>1</v>
      </c>
      <c r="M56" s="207" t="s">
        <v>17</v>
      </c>
      <c r="N56" s="207">
        <v>70</v>
      </c>
      <c r="O56" s="207" t="s">
        <v>17</v>
      </c>
      <c r="P56" s="207" t="s">
        <v>203</v>
      </c>
      <c r="Q56" s="207" t="s">
        <v>17</v>
      </c>
      <c r="R56" s="64">
        <v>0.36499999999999999</v>
      </c>
      <c r="S56" s="207" t="s">
        <v>17</v>
      </c>
      <c r="T56" s="207" t="s">
        <v>17</v>
      </c>
      <c r="U56" s="207" t="s">
        <v>17</v>
      </c>
      <c r="V56" s="207" t="s">
        <v>17</v>
      </c>
      <c r="W56" s="207" t="s">
        <v>204</v>
      </c>
      <c r="X56" s="207" t="s">
        <v>17</v>
      </c>
      <c r="Y56" s="207" t="s">
        <v>17</v>
      </c>
      <c r="Z56" s="207" t="s">
        <v>17</v>
      </c>
      <c r="AA56" s="207" t="s">
        <v>17</v>
      </c>
    </row>
    <row r="57" spans="1:27" ht="31.5" x14ac:dyDescent="0.25">
      <c r="A57" s="207">
        <v>33</v>
      </c>
      <c r="B57" s="206" t="s">
        <v>17</v>
      </c>
      <c r="C57" s="19" t="s">
        <v>17</v>
      </c>
      <c r="D57" s="207" t="s">
        <v>17</v>
      </c>
      <c r="E57" s="22" t="s">
        <v>674</v>
      </c>
      <c r="F57" s="207" t="s">
        <v>17</v>
      </c>
      <c r="G57" s="207">
        <v>0.4</v>
      </c>
      <c r="H57" s="207" t="s">
        <v>17</v>
      </c>
      <c r="I57" s="207">
        <v>0.4</v>
      </c>
      <c r="J57" s="207">
        <v>2022</v>
      </c>
      <c r="K57" s="207" t="s">
        <v>17</v>
      </c>
      <c r="L57" s="207">
        <v>1</v>
      </c>
      <c r="M57" s="207" t="s">
        <v>17</v>
      </c>
      <c r="N57" s="207">
        <v>70</v>
      </c>
      <c r="O57" s="207" t="s">
        <v>17</v>
      </c>
      <c r="P57" s="207" t="s">
        <v>203</v>
      </c>
      <c r="Q57" s="207" t="s">
        <v>17</v>
      </c>
      <c r="R57" s="64">
        <v>0.2</v>
      </c>
      <c r="S57" s="207" t="s">
        <v>17</v>
      </c>
      <c r="T57" s="207" t="s">
        <v>17</v>
      </c>
      <c r="U57" s="207" t="s">
        <v>17</v>
      </c>
      <c r="V57" s="207" t="s">
        <v>17</v>
      </c>
      <c r="W57" s="207" t="s">
        <v>204</v>
      </c>
      <c r="X57" s="207" t="s">
        <v>17</v>
      </c>
      <c r="Y57" s="207" t="s">
        <v>17</v>
      </c>
      <c r="Z57" s="207" t="s">
        <v>17</v>
      </c>
      <c r="AA57" s="207" t="s">
        <v>17</v>
      </c>
    </row>
    <row r="58" spans="1:27" ht="47.25" x14ac:dyDescent="0.25">
      <c r="A58" s="207">
        <v>34</v>
      </c>
      <c r="B58" s="206" t="s">
        <v>17</v>
      </c>
      <c r="C58" s="19" t="s">
        <v>17</v>
      </c>
      <c r="D58" s="207" t="s">
        <v>17</v>
      </c>
      <c r="E58" s="22" t="s">
        <v>675</v>
      </c>
      <c r="F58" s="207" t="s">
        <v>17</v>
      </c>
      <c r="G58" s="207">
        <v>0.4</v>
      </c>
      <c r="H58" s="207" t="s">
        <v>17</v>
      </c>
      <c r="I58" s="207">
        <v>0.4</v>
      </c>
      <c r="J58" s="207">
        <v>2022</v>
      </c>
      <c r="K58" s="207" t="s">
        <v>17</v>
      </c>
      <c r="L58" s="207">
        <v>1</v>
      </c>
      <c r="M58" s="207" t="s">
        <v>17</v>
      </c>
      <c r="N58" s="207">
        <v>70</v>
      </c>
      <c r="O58" s="207" t="s">
        <v>17</v>
      </c>
      <c r="P58" s="207" t="s">
        <v>203</v>
      </c>
      <c r="Q58" s="207" t="s">
        <v>17</v>
      </c>
      <c r="R58" s="64">
        <v>0.35099999999999998</v>
      </c>
      <c r="S58" s="207" t="s">
        <v>17</v>
      </c>
      <c r="T58" s="207" t="s">
        <v>17</v>
      </c>
      <c r="U58" s="207" t="s">
        <v>17</v>
      </c>
      <c r="V58" s="207" t="s">
        <v>17</v>
      </c>
      <c r="W58" s="207" t="s">
        <v>204</v>
      </c>
      <c r="X58" s="207" t="s">
        <v>17</v>
      </c>
      <c r="Y58" s="207" t="s">
        <v>17</v>
      </c>
      <c r="Z58" s="207" t="s">
        <v>17</v>
      </c>
      <c r="AA58" s="207" t="s">
        <v>17</v>
      </c>
    </row>
    <row r="59" spans="1:27" ht="47.25" x14ac:dyDescent="0.25">
      <c r="A59" s="207">
        <v>35</v>
      </c>
      <c r="B59" s="206" t="s">
        <v>17</v>
      </c>
      <c r="C59" s="19" t="s">
        <v>17</v>
      </c>
      <c r="D59" s="207" t="s">
        <v>17</v>
      </c>
      <c r="E59" s="22" t="s">
        <v>676</v>
      </c>
      <c r="F59" s="207" t="s">
        <v>17</v>
      </c>
      <c r="G59" s="207">
        <v>0.4</v>
      </c>
      <c r="H59" s="207" t="s">
        <v>17</v>
      </c>
      <c r="I59" s="207">
        <v>0.4</v>
      </c>
      <c r="J59" s="207">
        <v>2022</v>
      </c>
      <c r="K59" s="207" t="s">
        <v>17</v>
      </c>
      <c r="L59" s="207">
        <v>1</v>
      </c>
      <c r="M59" s="207" t="s">
        <v>17</v>
      </c>
      <c r="N59" s="207">
        <v>70</v>
      </c>
      <c r="O59" s="207" t="s">
        <v>17</v>
      </c>
      <c r="P59" s="207" t="s">
        <v>203</v>
      </c>
      <c r="Q59" s="207" t="s">
        <v>17</v>
      </c>
      <c r="R59" s="64">
        <v>0.34599999999999997</v>
      </c>
      <c r="S59" s="207" t="s">
        <v>17</v>
      </c>
      <c r="T59" s="207" t="s">
        <v>17</v>
      </c>
      <c r="U59" s="207" t="s">
        <v>17</v>
      </c>
      <c r="V59" s="207" t="s">
        <v>17</v>
      </c>
      <c r="W59" s="207" t="s">
        <v>204</v>
      </c>
      <c r="X59" s="207" t="s">
        <v>17</v>
      </c>
      <c r="Y59" s="207" t="s">
        <v>17</v>
      </c>
      <c r="Z59" s="207" t="s">
        <v>17</v>
      </c>
      <c r="AA59" s="207" t="s">
        <v>17</v>
      </c>
    </row>
    <row r="60" spans="1:27" ht="47.25" x14ac:dyDescent="0.25">
      <c r="A60" s="207">
        <v>36</v>
      </c>
      <c r="B60" s="206" t="s">
        <v>17</v>
      </c>
      <c r="C60" s="19" t="s">
        <v>17</v>
      </c>
      <c r="D60" s="207" t="s">
        <v>17</v>
      </c>
      <c r="E60" s="22" t="s">
        <v>677</v>
      </c>
      <c r="F60" s="207" t="s">
        <v>17</v>
      </c>
      <c r="G60" s="207">
        <v>0.4</v>
      </c>
      <c r="H60" s="207" t="s">
        <v>17</v>
      </c>
      <c r="I60" s="207">
        <v>0.4</v>
      </c>
      <c r="J60" s="207">
        <v>2022</v>
      </c>
      <c r="K60" s="207" t="s">
        <v>17</v>
      </c>
      <c r="L60" s="207">
        <v>1</v>
      </c>
      <c r="M60" s="207" t="s">
        <v>17</v>
      </c>
      <c r="N60" s="207">
        <v>70</v>
      </c>
      <c r="O60" s="207" t="s">
        <v>17</v>
      </c>
      <c r="P60" s="207" t="s">
        <v>203</v>
      </c>
      <c r="Q60" s="207" t="s">
        <v>17</v>
      </c>
      <c r="R60" s="64">
        <v>0.37</v>
      </c>
      <c r="S60" s="207" t="s">
        <v>17</v>
      </c>
      <c r="T60" s="207" t="s">
        <v>17</v>
      </c>
      <c r="U60" s="207" t="s">
        <v>17</v>
      </c>
      <c r="V60" s="207" t="s">
        <v>17</v>
      </c>
      <c r="W60" s="207" t="s">
        <v>204</v>
      </c>
      <c r="X60" s="207" t="s">
        <v>17</v>
      </c>
      <c r="Y60" s="207" t="s">
        <v>17</v>
      </c>
      <c r="Z60" s="207" t="s">
        <v>17</v>
      </c>
      <c r="AA60" s="207" t="s">
        <v>17</v>
      </c>
    </row>
    <row r="61" spans="1:27" ht="31.5" x14ac:dyDescent="0.25">
      <c r="A61" s="207">
        <v>37</v>
      </c>
      <c r="B61" s="206" t="s">
        <v>17</v>
      </c>
      <c r="C61" s="19" t="s">
        <v>17</v>
      </c>
      <c r="D61" s="207" t="s">
        <v>17</v>
      </c>
      <c r="E61" s="22" t="s">
        <v>678</v>
      </c>
      <c r="F61" s="207" t="s">
        <v>17</v>
      </c>
      <c r="G61" s="207">
        <v>10</v>
      </c>
      <c r="H61" s="207" t="s">
        <v>17</v>
      </c>
      <c r="I61" s="207">
        <v>10</v>
      </c>
      <c r="J61" s="207">
        <v>2022</v>
      </c>
      <c r="K61" s="207" t="s">
        <v>17</v>
      </c>
      <c r="L61" s="207">
        <v>1</v>
      </c>
      <c r="M61" s="207" t="s">
        <v>17</v>
      </c>
      <c r="N61" s="207">
        <v>95</v>
      </c>
      <c r="O61" s="207" t="s">
        <v>17</v>
      </c>
      <c r="P61" s="207" t="s">
        <v>203</v>
      </c>
      <c r="Q61" s="207" t="s">
        <v>17</v>
      </c>
      <c r="R61" s="64">
        <v>0.17399999999999999</v>
      </c>
      <c r="S61" s="207" t="s">
        <v>17</v>
      </c>
      <c r="T61" s="207" t="s">
        <v>17</v>
      </c>
      <c r="U61" s="207" t="s">
        <v>17</v>
      </c>
      <c r="V61" s="207" t="s">
        <v>17</v>
      </c>
      <c r="W61" s="207" t="s">
        <v>204</v>
      </c>
      <c r="X61" s="207" t="s">
        <v>17</v>
      </c>
      <c r="Y61" s="207" t="s">
        <v>17</v>
      </c>
      <c r="Z61" s="207" t="s">
        <v>17</v>
      </c>
      <c r="AA61" s="207" t="s">
        <v>17</v>
      </c>
    </row>
    <row r="62" spans="1:27" ht="15.75" x14ac:dyDescent="0.25">
      <c r="A62" s="207">
        <v>38</v>
      </c>
      <c r="B62" s="206" t="s">
        <v>17</v>
      </c>
      <c r="C62" s="19" t="s">
        <v>17</v>
      </c>
      <c r="D62" s="207" t="s">
        <v>17</v>
      </c>
      <c r="E62" s="22" t="s">
        <v>679</v>
      </c>
      <c r="F62" s="207" t="s">
        <v>17</v>
      </c>
      <c r="G62" s="207">
        <v>0.4</v>
      </c>
      <c r="H62" s="207" t="s">
        <v>17</v>
      </c>
      <c r="I62" s="207">
        <v>0.4</v>
      </c>
      <c r="J62" s="207">
        <v>2022</v>
      </c>
      <c r="K62" s="207" t="s">
        <v>17</v>
      </c>
      <c r="L62" s="207">
        <v>1</v>
      </c>
      <c r="M62" s="207" t="s">
        <v>17</v>
      </c>
      <c r="N62" s="207">
        <v>95</v>
      </c>
      <c r="O62" s="207" t="s">
        <v>17</v>
      </c>
      <c r="P62" s="207" t="s">
        <v>635</v>
      </c>
      <c r="Q62" s="207" t="s">
        <v>17</v>
      </c>
      <c r="R62" s="64">
        <v>0.115</v>
      </c>
      <c r="S62" s="207" t="s">
        <v>17</v>
      </c>
      <c r="T62" s="207" t="s">
        <v>17</v>
      </c>
      <c r="U62" s="207" t="s">
        <v>17</v>
      </c>
      <c r="V62" s="207" t="s">
        <v>17</v>
      </c>
      <c r="W62" s="207" t="s">
        <v>636</v>
      </c>
      <c r="X62" s="207" t="s">
        <v>17</v>
      </c>
      <c r="Y62" s="207" t="s">
        <v>17</v>
      </c>
      <c r="Z62" s="207" t="s">
        <v>17</v>
      </c>
      <c r="AA62" s="207" t="s">
        <v>17</v>
      </c>
    </row>
    <row r="63" spans="1:27" ht="31.5" x14ac:dyDescent="0.25">
      <c r="A63" s="207">
        <v>39</v>
      </c>
      <c r="B63" s="206" t="s">
        <v>17</v>
      </c>
      <c r="C63" s="19" t="s">
        <v>17</v>
      </c>
      <c r="D63" s="207" t="s">
        <v>17</v>
      </c>
      <c r="E63" s="22" t="s">
        <v>680</v>
      </c>
      <c r="F63" s="207" t="s">
        <v>17</v>
      </c>
      <c r="G63" s="207">
        <v>10</v>
      </c>
      <c r="H63" s="207" t="s">
        <v>17</v>
      </c>
      <c r="I63" s="207">
        <v>10</v>
      </c>
      <c r="J63" s="207">
        <v>2022</v>
      </c>
      <c r="K63" s="207" t="s">
        <v>17</v>
      </c>
      <c r="L63" s="207">
        <v>1</v>
      </c>
      <c r="M63" s="207" t="s">
        <v>17</v>
      </c>
      <c r="N63" s="207">
        <v>50</v>
      </c>
      <c r="O63" s="207" t="s">
        <v>17</v>
      </c>
      <c r="P63" s="207" t="s">
        <v>635</v>
      </c>
      <c r="Q63" s="207" t="s">
        <v>17</v>
      </c>
      <c r="R63" s="64">
        <v>6.9000000000000006E-2</v>
      </c>
      <c r="S63" s="207" t="s">
        <v>17</v>
      </c>
      <c r="T63" s="207" t="s">
        <v>17</v>
      </c>
      <c r="U63" s="207" t="s">
        <v>17</v>
      </c>
      <c r="V63" s="207" t="s">
        <v>17</v>
      </c>
      <c r="W63" s="207" t="s">
        <v>636</v>
      </c>
      <c r="X63" s="207" t="s">
        <v>17</v>
      </c>
      <c r="Y63" s="207" t="s">
        <v>17</v>
      </c>
      <c r="Z63" s="207" t="s">
        <v>17</v>
      </c>
      <c r="AA63" s="207" t="s">
        <v>17</v>
      </c>
    </row>
    <row r="64" spans="1:27" ht="31.5" x14ac:dyDescent="0.25">
      <c r="A64" s="207">
        <v>40</v>
      </c>
      <c r="B64" s="206" t="s">
        <v>17</v>
      </c>
      <c r="C64" s="19" t="s">
        <v>17</v>
      </c>
      <c r="D64" s="207" t="s">
        <v>17</v>
      </c>
      <c r="E64" s="22" t="s">
        <v>641</v>
      </c>
      <c r="F64" s="207" t="s">
        <v>17</v>
      </c>
      <c r="G64" s="207">
        <v>10</v>
      </c>
      <c r="H64" s="207" t="s">
        <v>17</v>
      </c>
      <c r="I64" s="207">
        <v>10</v>
      </c>
      <c r="J64" s="207">
        <v>2022</v>
      </c>
      <c r="K64" s="207" t="s">
        <v>17</v>
      </c>
      <c r="L64" s="207" t="s">
        <v>17</v>
      </c>
      <c r="M64" s="207" t="s">
        <v>17</v>
      </c>
      <c r="N64" s="207" t="s">
        <v>17</v>
      </c>
      <c r="O64" s="207" t="s">
        <v>17</v>
      </c>
      <c r="P64" s="207" t="s">
        <v>17</v>
      </c>
      <c r="Q64" s="207" t="s">
        <v>17</v>
      </c>
      <c r="R64" s="64" t="s">
        <v>17</v>
      </c>
      <c r="S64" s="207" t="s">
        <v>17</v>
      </c>
      <c r="T64" s="207" t="s">
        <v>17</v>
      </c>
      <c r="U64" s="207" t="s">
        <v>17</v>
      </c>
      <c r="V64" s="207" t="s">
        <v>17</v>
      </c>
      <c r="W64" s="207" t="s">
        <v>17</v>
      </c>
      <c r="X64" s="207" t="s">
        <v>17</v>
      </c>
      <c r="Y64" s="207" t="s">
        <v>17</v>
      </c>
      <c r="Z64" s="207" t="s">
        <v>17</v>
      </c>
      <c r="AA64" s="207" t="s">
        <v>17</v>
      </c>
    </row>
    <row r="65" spans="1:27" ht="31.5" x14ac:dyDescent="0.25">
      <c r="A65" s="207">
        <v>41</v>
      </c>
      <c r="B65" s="206" t="s">
        <v>17</v>
      </c>
      <c r="C65" s="19" t="s">
        <v>17</v>
      </c>
      <c r="D65" s="207" t="s">
        <v>17</v>
      </c>
      <c r="E65" s="22" t="s">
        <v>642</v>
      </c>
      <c r="F65" s="207" t="s">
        <v>17</v>
      </c>
      <c r="G65" s="207">
        <v>10</v>
      </c>
      <c r="H65" s="207" t="s">
        <v>17</v>
      </c>
      <c r="I65" s="207">
        <v>10</v>
      </c>
      <c r="J65" s="207">
        <v>2022</v>
      </c>
      <c r="K65" s="207" t="s">
        <v>17</v>
      </c>
      <c r="L65" s="207" t="s">
        <v>17</v>
      </c>
      <c r="M65" s="207" t="s">
        <v>17</v>
      </c>
      <c r="N65" s="207" t="s">
        <v>17</v>
      </c>
      <c r="O65" s="207" t="s">
        <v>17</v>
      </c>
      <c r="P65" s="207" t="s">
        <v>17</v>
      </c>
      <c r="Q65" s="207" t="s">
        <v>17</v>
      </c>
      <c r="R65" s="64" t="s">
        <v>17</v>
      </c>
      <c r="S65" s="207" t="s">
        <v>17</v>
      </c>
      <c r="T65" s="207" t="s">
        <v>17</v>
      </c>
      <c r="U65" s="207" t="s">
        <v>17</v>
      </c>
      <c r="V65" s="207" t="s">
        <v>17</v>
      </c>
      <c r="W65" s="207" t="s">
        <v>17</v>
      </c>
      <c r="X65" s="207" t="s">
        <v>17</v>
      </c>
      <c r="Y65" s="207" t="s">
        <v>17</v>
      </c>
      <c r="Z65" s="207" t="s">
        <v>17</v>
      </c>
      <c r="AA65" s="207" t="s">
        <v>17</v>
      </c>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5" zoomScaleNormal="100" workbookViewId="0">
      <selection activeCell="A15" sqref="A15:C15"/>
    </sheetView>
  </sheetViews>
  <sheetFormatPr defaultRowHeight="15" x14ac:dyDescent="0.25"/>
  <cols>
    <col min="1" max="1" width="8.710937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8.75" x14ac:dyDescent="0.3">
      <c r="A4" s="5"/>
      <c r="B4" s="2"/>
      <c r="C4" s="4"/>
    </row>
    <row r="5" spans="1:3" ht="15.75" x14ac:dyDescent="0.25">
      <c r="A5" s="227">
        <f>'1. паспорт местоположение'!A5</f>
        <v>2022</v>
      </c>
      <c r="B5" s="227"/>
      <c r="C5" s="227"/>
    </row>
    <row r="6" spans="1:3" ht="15.75" x14ac:dyDescent="0.25">
      <c r="A6" s="5"/>
      <c r="B6" s="2"/>
      <c r="C6" s="2"/>
    </row>
    <row r="7" spans="1:3" ht="18.75" x14ac:dyDescent="0.25">
      <c r="A7" s="226" t="s">
        <v>3</v>
      </c>
      <c r="B7" s="226"/>
      <c r="C7" s="226"/>
    </row>
    <row r="8" spans="1:3" ht="18.75" x14ac:dyDescent="0.25">
      <c r="A8" s="226"/>
      <c r="B8" s="226"/>
      <c r="C8" s="226"/>
    </row>
    <row r="9" spans="1:3" ht="15.75" x14ac:dyDescent="0.25">
      <c r="A9" s="228" t="str">
        <f>'1. паспорт местоположение'!A9</f>
        <v>ООО "Электрические сети"</v>
      </c>
      <c r="B9" s="228"/>
      <c r="C9" s="228"/>
    </row>
    <row r="10" spans="1:3" ht="15.75" x14ac:dyDescent="0.25">
      <c r="A10" s="224" t="s">
        <v>133</v>
      </c>
      <c r="B10" s="224"/>
      <c r="C10" s="224"/>
    </row>
    <row r="11" spans="1:3" ht="18.75" x14ac:dyDescent="0.25">
      <c r="A11" s="226"/>
      <c r="B11" s="226"/>
      <c r="C11" s="226"/>
    </row>
    <row r="12" spans="1:3" ht="15.75" x14ac:dyDescent="0.25">
      <c r="A12" s="229" t="str">
        <f>'1. паспорт местоположение'!A12</f>
        <v>Г</v>
      </c>
      <c r="B12" s="228"/>
      <c r="C12" s="228"/>
    </row>
    <row r="13" spans="1:3" ht="15.75" x14ac:dyDescent="0.25">
      <c r="A13" s="224" t="s">
        <v>131</v>
      </c>
      <c r="B13" s="224"/>
      <c r="C13" s="224"/>
    </row>
    <row r="14" spans="1:3" ht="9.9499999999999993" customHeight="1" x14ac:dyDescent="0.25">
      <c r="A14" s="242"/>
      <c r="B14" s="242"/>
      <c r="C14" s="242"/>
    </row>
    <row r="15" spans="1:3" ht="31.5" customHeight="1" x14ac:dyDescent="0.25">
      <c r="A15" s="255"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5" s="255"/>
      <c r="C15" s="255"/>
    </row>
    <row r="16" spans="1:3" ht="15.75" x14ac:dyDescent="0.25">
      <c r="A16" s="224" t="s">
        <v>132</v>
      </c>
      <c r="B16" s="224"/>
      <c r="C16" s="224"/>
    </row>
    <row r="17" spans="1:3" ht="18.75" x14ac:dyDescent="0.25">
      <c r="A17" s="241"/>
      <c r="B17" s="241"/>
      <c r="C17" s="241"/>
    </row>
    <row r="18" spans="1:3" ht="18.75" x14ac:dyDescent="0.25">
      <c r="A18" s="225" t="s">
        <v>205</v>
      </c>
      <c r="B18" s="225"/>
      <c r="C18" s="225"/>
    </row>
    <row r="19" spans="1:3" ht="15.75" x14ac:dyDescent="0.25">
      <c r="A19" s="9"/>
      <c r="B19" s="9"/>
      <c r="C19" s="9"/>
    </row>
    <row r="20" spans="1:3" ht="31.5" x14ac:dyDescent="0.25">
      <c r="A20" s="12" t="s">
        <v>134</v>
      </c>
      <c r="B20" s="11" t="s">
        <v>7</v>
      </c>
      <c r="C20" s="12" t="s">
        <v>8</v>
      </c>
    </row>
    <row r="21" spans="1:3" ht="15.75" x14ac:dyDescent="0.25">
      <c r="A21" s="12">
        <v>1</v>
      </c>
      <c r="B21" s="11">
        <v>2</v>
      </c>
      <c r="C21" s="12">
        <v>3</v>
      </c>
    </row>
    <row r="22" spans="1:3" ht="31.5" x14ac:dyDescent="0.25">
      <c r="A22" s="67" t="s">
        <v>9</v>
      </c>
      <c r="B22" s="68" t="s">
        <v>206</v>
      </c>
      <c r="C22" s="69" t="s">
        <v>207</v>
      </c>
    </row>
    <row r="23" spans="1:3" ht="31.5" x14ac:dyDescent="0.25">
      <c r="A23" s="67" t="s">
        <v>12</v>
      </c>
      <c r="B23" s="70" t="s">
        <v>208</v>
      </c>
      <c r="C23" s="12" t="s">
        <v>17</v>
      </c>
    </row>
    <row r="24" spans="1:3" ht="47.25" x14ac:dyDescent="0.25">
      <c r="A24" s="67" t="s">
        <v>15</v>
      </c>
      <c r="B24" s="70" t="s">
        <v>209</v>
      </c>
      <c r="C24" s="12" t="s">
        <v>81</v>
      </c>
    </row>
    <row r="25" spans="1:3" ht="31.5" x14ac:dyDescent="0.25">
      <c r="A25" s="67" t="s">
        <v>18</v>
      </c>
      <c r="B25" s="70" t="s">
        <v>210</v>
      </c>
      <c r="C25" s="14">
        <f>'1. паспорт местоположение'!C45</f>
        <v>3.3849999999999998</v>
      </c>
    </row>
    <row r="26" spans="1:3" ht="31.5" x14ac:dyDescent="0.25">
      <c r="A26" s="67" t="s">
        <v>21</v>
      </c>
      <c r="B26" s="70" t="s">
        <v>211</v>
      </c>
      <c r="C26" s="12" t="s">
        <v>17</v>
      </c>
    </row>
    <row r="27" spans="1:3" ht="31.5" x14ac:dyDescent="0.25">
      <c r="A27" s="67" t="s">
        <v>24</v>
      </c>
      <c r="B27" s="70" t="s">
        <v>212</v>
      </c>
      <c r="C27" s="12" t="s">
        <v>213</v>
      </c>
    </row>
    <row r="28" spans="1:3" ht="31.5" x14ac:dyDescent="0.25">
      <c r="A28" s="67" t="s">
        <v>27</v>
      </c>
      <c r="B28" s="70" t="s">
        <v>214</v>
      </c>
      <c r="C28" s="12">
        <v>2022</v>
      </c>
    </row>
    <row r="29" spans="1:3" ht="31.5" x14ac:dyDescent="0.25">
      <c r="A29" s="67" t="s">
        <v>29</v>
      </c>
      <c r="B29" s="10" t="s">
        <v>215</v>
      </c>
      <c r="C29" s="12">
        <v>2022</v>
      </c>
    </row>
    <row r="30" spans="1:3" ht="31.5" x14ac:dyDescent="0.25">
      <c r="A30" s="67" t="s">
        <v>31</v>
      </c>
      <c r="B30" s="10" t="s">
        <v>216</v>
      </c>
      <c r="C30" s="69" t="s">
        <v>217</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dataValidations count="1">
    <dataValidation type="list" allowBlank="1" showInputMessage="1" showErrorMessage="1" sqref="C30">
      <formula1>"проектирование,строительство,незавершенное строительство – приостановлено,законсервировано,завершено"</formula1>
    </dataValidation>
  </dataValidations>
  <pageMargins left="0.7" right="0.7" top="0.75" bottom="0.75" header="0.3" footer="0.3"/>
  <pageSetup paperSize="9" scale="55"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Лист1!$A$2:$A$8</xm:f>
          </x14:formula1>
          <xm:sqref>C22</xm:sqref>
        </x14:dataValidation>
        <x14:dataValidation type="list" allowBlank="1">
          <x14:formula1>
            <xm:f>Лист1!$G$2:$G$7</xm:f>
          </x14:formula1>
          <xm:sqref>C24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zoomScale="70" zoomScaleNormal="70" workbookViewId="0">
      <selection activeCell="A15" sqref="A15:Z15"/>
    </sheetView>
  </sheetViews>
  <sheetFormatPr defaultRowHeight="15" x14ac:dyDescent="0.25"/>
  <cols>
    <col min="1" max="1" width="17" customWidth="1"/>
    <col min="2" max="2" width="30.7109375" customWidth="1"/>
    <col min="3" max="10" width="15.7109375" customWidth="1"/>
    <col min="11" max="11" width="25.7109375" customWidth="1"/>
    <col min="12" max="12" width="35.7109375" customWidth="1"/>
    <col min="13" max="13" width="30.7109375" customWidth="1"/>
    <col min="14" max="14" width="35.7109375" customWidth="1"/>
    <col min="15" max="25" width="15.7109375" customWidth="1"/>
    <col min="26" max="26" width="40.7109375" customWidth="1"/>
  </cols>
  <sheetData>
    <row r="1" spans="1:26" ht="18.75" x14ac:dyDescent="0.25">
      <c r="A1" s="17"/>
      <c r="B1" s="17"/>
      <c r="C1" s="17"/>
      <c r="D1" s="17"/>
      <c r="E1" s="17"/>
      <c r="F1" s="17"/>
      <c r="G1" s="17"/>
      <c r="H1" s="17"/>
      <c r="I1" s="17"/>
      <c r="J1" s="17"/>
      <c r="K1" s="17"/>
      <c r="L1" s="17"/>
      <c r="M1" s="17"/>
      <c r="N1" s="17"/>
      <c r="O1" s="17"/>
      <c r="P1" s="17"/>
      <c r="Q1" s="17"/>
      <c r="R1" s="17"/>
      <c r="S1" s="17"/>
      <c r="T1" s="17"/>
      <c r="U1" s="17"/>
      <c r="V1" s="17"/>
      <c r="W1" s="17"/>
      <c r="X1" s="17"/>
      <c r="Y1" s="17"/>
      <c r="Z1" s="3" t="s">
        <v>0</v>
      </c>
    </row>
    <row r="2" spans="1:26" ht="18.75" x14ac:dyDescent="0.3">
      <c r="A2" s="17"/>
      <c r="B2" s="17"/>
      <c r="C2" s="17"/>
      <c r="D2" s="17"/>
      <c r="E2" s="17"/>
      <c r="F2" s="17"/>
      <c r="G2" s="17"/>
      <c r="H2" s="17"/>
      <c r="I2" s="17"/>
      <c r="J2" s="17"/>
      <c r="K2" s="17"/>
      <c r="L2" s="17"/>
      <c r="M2" s="17"/>
      <c r="N2" s="17"/>
      <c r="O2" s="17"/>
      <c r="P2" s="17"/>
      <c r="Q2" s="17"/>
      <c r="R2" s="17"/>
      <c r="S2" s="17"/>
      <c r="T2" s="17"/>
      <c r="U2" s="17"/>
      <c r="V2" s="17"/>
      <c r="W2" s="17"/>
      <c r="X2" s="17"/>
      <c r="Y2" s="17"/>
      <c r="Z2" s="4" t="s">
        <v>1</v>
      </c>
    </row>
    <row r="3" spans="1:26" ht="18.75" x14ac:dyDescent="0.3">
      <c r="A3" s="17"/>
      <c r="B3" s="17"/>
      <c r="C3" s="17"/>
      <c r="D3" s="17"/>
      <c r="E3" s="17"/>
      <c r="F3" s="17"/>
      <c r="G3" s="17"/>
      <c r="H3" s="17"/>
      <c r="I3" s="17"/>
      <c r="J3" s="17"/>
      <c r="K3" s="17"/>
      <c r="L3" s="17"/>
      <c r="M3" s="17"/>
      <c r="N3" s="17"/>
      <c r="O3" s="17"/>
      <c r="P3" s="17"/>
      <c r="Q3" s="17"/>
      <c r="R3" s="17"/>
      <c r="S3" s="17"/>
      <c r="T3" s="17"/>
      <c r="U3" s="17"/>
      <c r="V3" s="17"/>
      <c r="W3" s="17"/>
      <c r="X3" s="17"/>
      <c r="Y3" s="17"/>
      <c r="Z3" s="4" t="s">
        <v>2</v>
      </c>
    </row>
    <row r="4" spans="1:26" ht="15.75" x14ac:dyDescent="0.25">
      <c r="A4" s="227">
        <f>'1. паспорт местоположение'!A5</f>
        <v>2022</v>
      </c>
      <c r="B4" s="227"/>
      <c r="C4" s="227"/>
      <c r="D4" s="227"/>
      <c r="E4" s="227"/>
      <c r="F4" s="227"/>
      <c r="G4" s="227"/>
      <c r="H4" s="227"/>
      <c r="I4" s="227"/>
      <c r="J4" s="227"/>
      <c r="K4" s="227"/>
      <c r="L4" s="227"/>
      <c r="M4" s="227"/>
      <c r="N4" s="227"/>
      <c r="O4" s="227"/>
      <c r="P4" s="227"/>
      <c r="Q4" s="227"/>
      <c r="R4" s="227"/>
      <c r="S4" s="227"/>
      <c r="T4" s="227"/>
      <c r="U4" s="227"/>
      <c r="V4" s="227"/>
      <c r="W4" s="227"/>
      <c r="X4" s="227"/>
      <c r="Y4" s="227"/>
      <c r="Z4" s="227"/>
    </row>
    <row r="5" spans="1:26" x14ac:dyDescent="0.25">
      <c r="A5" s="17"/>
      <c r="B5" s="17"/>
      <c r="C5" s="17"/>
      <c r="D5" s="17"/>
      <c r="E5" s="17"/>
      <c r="F5" s="17"/>
      <c r="G5" s="17"/>
      <c r="H5" s="17"/>
      <c r="I5" s="17"/>
      <c r="J5" s="17"/>
      <c r="K5" s="17"/>
      <c r="L5" s="17"/>
      <c r="M5" s="17"/>
      <c r="N5" s="17"/>
      <c r="O5" s="17"/>
      <c r="P5" s="17"/>
      <c r="Q5" s="17"/>
      <c r="R5" s="17"/>
      <c r="S5" s="17"/>
      <c r="T5" s="17"/>
      <c r="U5" s="17"/>
      <c r="V5" s="17"/>
      <c r="W5" s="17"/>
      <c r="X5" s="17"/>
      <c r="Y5" s="17"/>
      <c r="Z5" s="17"/>
    </row>
    <row r="6" spans="1:26" ht="18.75" x14ac:dyDescent="0.25">
      <c r="A6" s="226" t="s">
        <v>3</v>
      </c>
      <c r="B6" s="226"/>
      <c r="C6" s="226"/>
      <c r="D6" s="226"/>
      <c r="E6" s="226"/>
      <c r="F6" s="226"/>
      <c r="G6" s="226"/>
      <c r="H6" s="226"/>
      <c r="I6" s="226"/>
      <c r="J6" s="226"/>
      <c r="K6" s="226"/>
      <c r="L6" s="226"/>
      <c r="M6" s="226"/>
      <c r="N6" s="226"/>
      <c r="O6" s="226"/>
      <c r="P6" s="226"/>
      <c r="Q6" s="226"/>
      <c r="R6" s="226"/>
      <c r="S6" s="226"/>
      <c r="T6" s="226"/>
      <c r="U6" s="226"/>
      <c r="V6" s="226"/>
      <c r="W6" s="226"/>
      <c r="X6" s="226"/>
      <c r="Y6" s="226"/>
      <c r="Z6" s="226"/>
    </row>
    <row r="7" spans="1:26"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row>
    <row r="8" spans="1:26" ht="15.75" x14ac:dyDescent="0.25">
      <c r="A8" s="228" t="str">
        <f>'1. паспорт местоположение'!A9</f>
        <v>ООО "Электрические сети"</v>
      </c>
      <c r="B8" s="228"/>
      <c r="C8" s="228"/>
      <c r="D8" s="228"/>
      <c r="E8" s="228"/>
      <c r="F8" s="228"/>
      <c r="G8" s="228"/>
      <c r="H8" s="228"/>
      <c r="I8" s="228"/>
      <c r="J8" s="228"/>
      <c r="K8" s="228"/>
      <c r="L8" s="228"/>
      <c r="M8" s="228"/>
      <c r="N8" s="228"/>
      <c r="O8" s="228"/>
      <c r="P8" s="228"/>
      <c r="Q8" s="228"/>
      <c r="R8" s="228"/>
      <c r="S8" s="228"/>
      <c r="T8" s="228"/>
      <c r="U8" s="228"/>
      <c r="V8" s="228"/>
      <c r="W8" s="228"/>
      <c r="X8" s="228"/>
      <c r="Y8" s="228"/>
      <c r="Z8" s="228"/>
    </row>
    <row r="9" spans="1:26" ht="15.75" x14ac:dyDescent="0.25">
      <c r="A9" s="224" t="s">
        <v>133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row>
    <row r="10" spans="1:26"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row>
    <row r="11" spans="1:26" ht="15.75" x14ac:dyDescent="0.25">
      <c r="A11" s="229" t="str">
        <f>'1. паспорт местоположение'!A12</f>
        <v>Г</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row>
    <row r="12" spans="1:26" ht="15.75" x14ac:dyDescent="0.25">
      <c r="A12" s="224" t="s">
        <v>131</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row>
    <row r="13" spans="1:26"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row>
    <row r="14" spans="1:26" ht="15.75" x14ac:dyDescent="0.25">
      <c r="A14" s="228"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row>
    <row r="15" spans="1:26" ht="15.75" x14ac:dyDescent="0.25">
      <c r="A15" s="224" t="s">
        <v>132</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row>
    <row r="16" spans="1:26"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row>
    <row r="17" spans="1:26" ht="18.75" x14ac:dyDescent="0.3">
      <c r="A17" s="261" t="s">
        <v>218</v>
      </c>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row>
    <row r="18" spans="1:26"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row>
    <row r="19" spans="1:26" ht="26.25" customHeight="1" x14ac:dyDescent="0.25">
      <c r="A19" s="256" t="s">
        <v>219</v>
      </c>
      <c r="B19" s="257"/>
      <c r="C19" s="257"/>
      <c r="D19" s="257"/>
      <c r="E19" s="257"/>
      <c r="F19" s="257"/>
      <c r="G19" s="257"/>
      <c r="H19" s="257"/>
      <c r="I19" s="257"/>
      <c r="J19" s="257"/>
      <c r="K19" s="257"/>
      <c r="L19" s="258"/>
      <c r="M19" s="259" t="s">
        <v>220</v>
      </c>
      <c r="N19" s="259"/>
      <c r="O19" s="259"/>
      <c r="P19" s="259"/>
      <c r="Q19" s="259"/>
      <c r="R19" s="259"/>
      <c r="S19" s="259"/>
      <c r="T19" s="259"/>
      <c r="U19" s="259"/>
      <c r="V19" s="259"/>
      <c r="W19" s="259"/>
      <c r="X19" s="259"/>
      <c r="Y19" s="259"/>
      <c r="Z19" s="259"/>
    </row>
    <row r="20" spans="1:26" ht="155.25" customHeight="1" x14ac:dyDescent="0.25">
      <c r="A20" s="75" t="s">
        <v>221</v>
      </c>
      <c r="B20" s="19" t="s">
        <v>222</v>
      </c>
      <c r="C20" s="79" t="s">
        <v>223</v>
      </c>
      <c r="D20" s="79" t="s">
        <v>224</v>
      </c>
      <c r="E20" s="79" t="s">
        <v>225</v>
      </c>
      <c r="F20" s="79" t="s">
        <v>291</v>
      </c>
      <c r="G20" s="79" t="s">
        <v>292</v>
      </c>
      <c r="H20" s="79" t="s">
        <v>226</v>
      </c>
      <c r="I20" s="79" t="s">
        <v>293</v>
      </c>
      <c r="J20" s="79" t="s">
        <v>227</v>
      </c>
      <c r="K20" s="19" t="s">
        <v>228</v>
      </c>
      <c r="L20" s="19" t="s">
        <v>229</v>
      </c>
      <c r="M20" s="76" t="s">
        <v>230</v>
      </c>
      <c r="N20" s="19" t="s">
        <v>290</v>
      </c>
      <c r="O20" s="79" t="s">
        <v>294</v>
      </c>
      <c r="P20" s="79" t="s">
        <v>295</v>
      </c>
      <c r="Q20" s="79" t="s">
        <v>296</v>
      </c>
      <c r="R20" s="79" t="s">
        <v>226</v>
      </c>
      <c r="S20" s="79" t="s">
        <v>297</v>
      </c>
      <c r="T20" s="79" t="s">
        <v>298</v>
      </c>
      <c r="U20" s="79" t="s">
        <v>299</v>
      </c>
      <c r="V20" s="79" t="s">
        <v>296</v>
      </c>
      <c r="W20" s="80" t="s">
        <v>300</v>
      </c>
      <c r="X20" s="80" t="s">
        <v>301</v>
      </c>
      <c r="Y20" s="80" t="s">
        <v>302</v>
      </c>
      <c r="Z20" s="77" t="s">
        <v>231</v>
      </c>
    </row>
    <row r="21" spans="1:26" ht="15.75" x14ac:dyDescent="0.25">
      <c r="A21" s="75">
        <v>1</v>
      </c>
      <c r="B21" s="19">
        <v>2</v>
      </c>
      <c r="C21" s="75">
        <v>3</v>
      </c>
      <c r="D21" s="19">
        <v>4</v>
      </c>
      <c r="E21" s="75">
        <v>5</v>
      </c>
      <c r="F21" s="19">
        <v>6</v>
      </c>
      <c r="G21" s="75">
        <v>7</v>
      </c>
      <c r="H21" s="19">
        <v>8</v>
      </c>
      <c r="I21" s="75">
        <v>9</v>
      </c>
      <c r="J21" s="19">
        <v>10</v>
      </c>
      <c r="K21" s="75">
        <v>11</v>
      </c>
      <c r="L21" s="19">
        <v>12</v>
      </c>
      <c r="M21" s="75">
        <v>13</v>
      </c>
      <c r="N21" s="19">
        <v>14</v>
      </c>
      <c r="O21" s="75">
        <v>15</v>
      </c>
      <c r="P21" s="19">
        <v>16</v>
      </c>
      <c r="Q21" s="75">
        <v>17</v>
      </c>
      <c r="R21" s="19">
        <v>18</v>
      </c>
      <c r="S21" s="75">
        <v>19</v>
      </c>
      <c r="T21" s="19">
        <v>20</v>
      </c>
      <c r="U21" s="75">
        <v>21</v>
      </c>
      <c r="V21" s="19">
        <v>22</v>
      </c>
      <c r="W21" s="75">
        <v>23</v>
      </c>
      <c r="X21" s="19">
        <v>24</v>
      </c>
      <c r="Y21" s="75">
        <v>25</v>
      </c>
      <c r="Z21" s="19">
        <v>26</v>
      </c>
    </row>
    <row r="22" spans="1:26" s="78" customFormat="1" ht="30" x14ac:dyDescent="0.25">
      <c r="A22" s="81" t="s">
        <v>232</v>
      </c>
      <c r="B22" s="82"/>
      <c r="C22" s="71" t="s">
        <v>233</v>
      </c>
      <c r="D22" s="71" t="s">
        <v>234</v>
      </c>
      <c r="E22" s="71" t="s">
        <v>235</v>
      </c>
      <c r="F22" s="71" t="s">
        <v>236</v>
      </c>
      <c r="G22" s="71" t="s">
        <v>237</v>
      </c>
      <c r="H22" s="71" t="s">
        <v>226</v>
      </c>
      <c r="I22" s="71" t="s">
        <v>238</v>
      </c>
      <c r="J22" s="71" t="s">
        <v>239</v>
      </c>
      <c r="K22" s="83"/>
      <c r="L22" s="72" t="s">
        <v>240</v>
      </c>
      <c r="M22" s="73" t="s">
        <v>241</v>
      </c>
      <c r="N22" s="83"/>
      <c r="O22" s="83"/>
      <c r="P22" s="83"/>
      <c r="Q22" s="83"/>
      <c r="R22" s="83"/>
      <c r="S22" s="83"/>
      <c r="T22" s="83"/>
      <c r="U22" s="83"/>
      <c r="V22" s="83"/>
      <c r="W22" s="83"/>
      <c r="X22" s="83"/>
      <c r="Y22" s="83"/>
      <c r="Z22" s="84" t="s">
        <v>242</v>
      </c>
    </row>
    <row r="23" spans="1:26" s="78" customFormat="1" x14ac:dyDescent="0.25">
      <c r="A23" s="83" t="s">
        <v>243</v>
      </c>
      <c r="B23" s="83" t="s">
        <v>244</v>
      </c>
      <c r="C23" s="83" t="s">
        <v>245</v>
      </c>
      <c r="D23" s="83" t="s">
        <v>246</v>
      </c>
      <c r="E23" s="83" t="s">
        <v>247</v>
      </c>
      <c r="F23" s="71" t="s">
        <v>248</v>
      </c>
      <c r="G23" s="71" t="s">
        <v>249</v>
      </c>
      <c r="H23" s="83" t="s">
        <v>226</v>
      </c>
      <c r="I23" s="71" t="s">
        <v>250</v>
      </c>
      <c r="J23" s="71" t="s">
        <v>251</v>
      </c>
      <c r="K23" s="72" t="s">
        <v>252</v>
      </c>
      <c r="L23" s="83"/>
      <c r="M23" s="72" t="s">
        <v>253</v>
      </c>
      <c r="N23" s="83"/>
      <c r="O23" s="83"/>
      <c r="P23" s="83"/>
      <c r="Q23" s="83"/>
      <c r="R23" s="83"/>
      <c r="S23" s="83"/>
      <c r="T23" s="83"/>
      <c r="U23" s="83"/>
      <c r="V23" s="83"/>
      <c r="W23" s="83"/>
      <c r="X23" s="83"/>
      <c r="Y23" s="83"/>
      <c r="Z23" s="83"/>
    </row>
    <row r="24" spans="1:26" s="78" customFormat="1" x14ac:dyDescent="0.25">
      <c r="A24" s="83" t="s">
        <v>243</v>
      </c>
      <c r="B24" s="83" t="s">
        <v>254</v>
      </c>
      <c r="C24" s="83" t="s">
        <v>255</v>
      </c>
      <c r="D24" s="83" t="s">
        <v>256</v>
      </c>
      <c r="E24" s="83" t="s">
        <v>257</v>
      </c>
      <c r="F24" s="71" t="s">
        <v>258</v>
      </c>
      <c r="G24" s="71" t="s">
        <v>259</v>
      </c>
      <c r="H24" s="83" t="s">
        <v>226</v>
      </c>
      <c r="I24" s="71" t="s">
        <v>260</v>
      </c>
      <c r="J24" s="71" t="s">
        <v>261</v>
      </c>
      <c r="K24" s="72" t="s">
        <v>262</v>
      </c>
      <c r="L24" s="74"/>
      <c r="M24" s="72" t="s">
        <v>263</v>
      </c>
      <c r="N24" s="72"/>
      <c r="O24" s="72"/>
      <c r="P24" s="72"/>
      <c r="Q24" s="72"/>
      <c r="R24" s="72"/>
      <c r="S24" s="72"/>
      <c r="T24" s="72"/>
      <c r="U24" s="72"/>
      <c r="V24" s="72"/>
      <c r="W24" s="72"/>
      <c r="X24" s="72"/>
      <c r="Y24" s="72"/>
      <c r="Z24" s="72"/>
    </row>
    <row r="25" spans="1:26" s="78" customFormat="1" x14ac:dyDescent="0.25">
      <c r="A25" s="83" t="s">
        <v>243</v>
      </c>
      <c r="B25" s="83" t="s">
        <v>264</v>
      </c>
      <c r="C25" s="83" t="s">
        <v>265</v>
      </c>
      <c r="D25" s="83" t="s">
        <v>266</v>
      </c>
      <c r="E25" s="83" t="s">
        <v>267</v>
      </c>
      <c r="F25" s="71" t="s">
        <v>268</v>
      </c>
      <c r="G25" s="71" t="s">
        <v>269</v>
      </c>
      <c r="H25" s="83" t="s">
        <v>226</v>
      </c>
      <c r="I25" s="71" t="s">
        <v>270</v>
      </c>
      <c r="J25" s="71" t="s">
        <v>271</v>
      </c>
      <c r="K25" s="72" t="s">
        <v>272</v>
      </c>
      <c r="L25" s="74"/>
      <c r="M25" s="83"/>
      <c r="N25" s="83"/>
      <c r="O25" s="83"/>
      <c r="P25" s="83"/>
      <c r="Q25" s="83"/>
      <c r="R25" s="83"/>
      <c r="S25" s="83"/>
      <c r="T25" s="83"/>
      <c r="U25" s="83"/>
      <c r="V25" s="83"/>
      <c r="W25" s="83"/>
      <c r="X25" s="83"/>
      <c r="Y25" s="83"/>
      <c r="Z25" s="83"/>
    </row>
    <row r="26" spans="1:26" s="78" customFormat="1" x14ac:dyDescent="0.25">
      <c r="A26" s="83" t="s">
        <v>243</v>
      </c>
      <c r="B26" s="83" t="s">
        <v>273</v>
      </c>
      <c r="C26" s="83" t="s">
        <v>274</v>
      </c>
      <c r="D26" s="83" t="s">
        <v>275</v>
      </c>
      <c r="E26" s="83" t="s">
        <v>276</v>
      </c>
      <c r="F26" s="71" t="s">
        <v>277</v>
      </c>
      <c r="G26" s="71" t="s">
        <v>278</v>
      </c>
      <c r="H26" s="83" t="s">
        <v>226</v>
      </c>
      <c r="I26" s="71" t="s">
        <v>279</v>
      </c>
      <c r="J26" s="71" t="s">
        <v>280</v>
      </c>
      <c r="K26" s="72" t="s">
        <v>281</v>
      </c>
      <c r="L26" s="74"/>
      <c r="M26" s="83"/>
      <c r="N26" s="83"/>
      <c r="O26" s="83"/>
      <c r="P26" s="83"/>
      <c r="Q26" s="83"/>
      <c r="R26" s="83"/>
      <c r="S26" s="83"/>
      <c r="T26" s="83"/>
      <c r="U26" s="83"/>
      <c r="V26" s="83"/>
      <c r="W26" s="83"/>
      <c r="X26" s="83"/>
      <c r="Y26" s="83"/>
      <c r="Z26" s="83"/>
    </row>
    <row r="27" spans="1:26" s="78" customFormat="1" x14ac:dyDescent="0.25">
      <c r="A27" s="83" t="s">
        <v>263</v>
      </c>
      <c r="B27" s="83" t="s">
        <v>263</v>
      </c>
      <c r="C27" s="83" t="s">
        <v>263</v>
      </c>
      <c r="D27" s="83" t="s">
        <v>263</v>
      </c>
      <c r="E27" s="83" t="s">
        <v>263</v>
      </c>
      <c r="F27" s="83" t="s">
        <v>263</v>
      </c>
      <c r="G27" s="83" t="s">
        <v>263</v>
      </c>
      <c r="H27" s="83" t="s">
        <v>263</v>
      </c>
      <c r="I27" s="83" t="s">
        <v>263</v>
      </c>
      <c r="J27" s="83" t="s">
        <v>263</v>
      </c>
      <c r="K27" s="83" t="s">
        <v>263</v>
      </c>
      <c r="L27" s="74"/>
      <c r="M27" s="83"/>
      <c r="N27" s="83"/>
      <c r="O27" s="83"/>
      <c r="P27" s="83"/>
      <c r="Q27" s="83"/>
      <c r="R27" s="83"/>
      <c r="S27" s="83"/>
      <c r="T27" s="83"/>
      <c r="U27" s="83"/>
      <c r="V27" s="83"/>
      <c r="W27" s="83"/>
      <c r="X27" s="83"/>
      <c r="Y27" s="83"/>
      <c r="Z27" s="83"/>
    </row>
    <row r="28" spans="1:26" s="78" customFormat="1" ht="30" x14ac:dyDescent="0.25">
      <c r="A28" s="82" t="s">
        <v>282</v>
      </c>
      <c r="B28" s="82"/>
      <c r="C28" s="71" t="s">
        <v>283</v>
      </c>
      <c r="D28" s="71" t="s">
        <v>284</v>
      </c>
      <c r="E28" s="71" t="s">
        <v>285</v>
      </c>
      <c r="F28" s="71" t="s">
        <v>286</v>
      </c>
      <c r="G28" s="71" t="s">
        <v>287</v>
      </c>
      <c r="H28" s="71" t="s">
        <v>226</v>
      </c>
      <c r="I28" s="71" t="s">
        <v>288</v>
      </c>
      <c r="J28" s="71" t="s">
        <v>289</v>
      </c>
      <c r="K28" s="83"/>
      <c r="L28" s="83"/>
      <c r="M28" s="83"/>
      <c r="N28" s="83"/>
      <c r="O28" s="83"/>
      <c r="P28" s="83"/>
      <c r="Q28" s="83"/>
      <c r="R28" s="83"/>
      <c r="S28" s="83"/>
      <c r="T28" s="83"/>
      <c r="U28" s="83"/>
      <c r="V28" s="83"/>
      <c r="W28" s="83"/>
      <c r="X28" s="83"/>
      <c r="Y28" s="83"/>
      <c r="Z28" s="83"/>
    </row>
    <row r="29" spans="1:26" s="78" customFormat="1" x14ac:dyDescent="0.25">
      <c r="A29" s="83" t="s">
        <v>263</v>
      </c>
      <c r="B29" s="83" t="s">
        <v>263</v>
      </c>
      <c r="C29" s="83" t="s">
        <v>263</v>
      </c>
      <c r="D29" s="83" t="s">
        <v>263</v>
      </c>
      <c r="E29" s="83" t="s">
        <v>263</v>
      </c>
      <c r="F29" s="83" t="s">
        <v>263</v>
      </c>
      <c r="G29" s="83" t="s">
        <v>263</v>
      </c>
      <c r="H29" s="83" t="s">
        <v>263</v>
      </c>
      <c r="I29" s="83" t="s">
        <v>263</v>
      </c>
      <c r="J29" s="83" t="s">
        <v>263</v>
      </c>
      <c r="K29" s="83" t="s">
        <v>263</v>
      </c>
      <c r="L29" s="83"/>
      <c r="M29" s="83"/>
      <c r="N29" s="83"/>
      <c r="O29" s="83"/>
      <c r="P29" s="83"/>
      <c r="Q29" s="83"/>
      <c r="R29" s="83"/>
      <c r="S29" s="83"/>
      <c r="T29" s="83"/>
      <c r="U29" s="83"/>
      <c r="V29" s="83"/>
      <c r="W29" s="83"/>
      <c r="X29" s="83"/>
      <c r="Y29" s="83"/>
      <c r="Z29" s="83"/>
    </row>
  </sheetData>
  <mergeCells count="16">
    <mergeCell ref="A10:Z10"/>
    <mergeCell ref="A4:Z4"/>
    <mergeCell ref="A6:Z6"/>
    <mergeCell ref="A7:Z7"/>
    <mergeCell ref="A8:Z8"/>
    <mergeCell ref="A9:Z9"/>
    <mergeCell ref="A11:Z11"/>
    <mergeCell ref="A12:Z12"/>
    <mergeCell ref="A13:Z13"/>
    <mergeCell ref="A14:Z14"/>
    <mergeCell ref="A15:Z15"/>
    <mergeCell ref="A19:L19"/>
    <mergeCell ref="M19:Z19"/>
    <mergeCell ref="A18:Z18"/>
    <mergeCell ref="A16:Z16"/>
    <mergeCell ref="A17:Z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3"/>
  <sheetViews>
    <sheetView zoomScale="85" zoomScaleNormal="85" workbookViewId="0">
      <selection activeCell="A15" sqref="A15:O15"/>
    </sheetView>
  </sheetViews>
  <sheetFormatPr defaultRowHeight="15" x14ac:dyDescent="0.25"/>
  <cols>
    <col min="1" max="1" width="8.7109375" customWidth="1"/>
    <col min="2" max="2" width="25.7109375" customWidth="1"/>
    <col min="3" max="3" width="90.7109375" customWidth="1"/>
    <col min="4" max="4" width="15.7109375" customWidth="1"/>
    <col min="5" max="8" width="8.7109375" customWidth="1"/>
    <col min="9" max="9" width="30.7109375" customWidth="1"/>
    <col min="10" max="15" width="15.7109375" customWidth="1"/>
  </cols>
  <sheetData>
    <row r="1" spans="1:15" ht="18.75" x14ac:dyDescent="0.25">
      <c r="A1" s="1"/>
      <c r="B1" s="1"/>
      <c r="C1" s="2"/>
      <c r="D1" s="2"/>
      <c r="E1" s="2"/>
      <c r="F1" s="2"/>
      <c r="G1" s="2"/>
      <c r="H1" s="2"/>
      <c r="I1" s="2"/>
      <c r="J1" s="2"/>
      <c r="K1" s="2"/>
      <c r="L1" s="2"/>
      <c r="M1" s="2"/>
      <c r="N1" s="2"/>
      <c r="O1" s="3" t="s">
        <v>0</v>
      </c>
    </row>
    <row r="2" spans="1:15" ht="18.75" x14ac:dyDescent="0.3">
      <c r="A2" s="1"/>
      <c r="B2" s="1"/>
      <c r="C2" s="2"/>
      <c r="D2" s="2"/>
      <c r="E2" s="2"/>
      <c r="F2" s="2"/>
      <c r="G2" s="2"/>
      <c r="H2" s="2"/>
      <c r="I2" s="2"/>
      <c r="J2" s="2"/>
      <c r="K2" s="2"/>
      <c r="L2" s="2"/>
      <c r="M2" s="2"/>
      <c r="N2" s="2"/>
      <c r="O2" s="4" t="s">
        <v>1</v>
      </c>
    </row>
    <row r="3" spans="1:15" ht="18.75" x14ac:dyDescent="0.3">
      <c r="A3" s="5"/>
      <c r="B3" s="5"/>
      <c r="C3" s="2"/>
      <c r="D3" s="2"/>
      <c r="E3" s="2"/>
      <c r="F3" s="2"/>
      <c r="G3" s="2"/>
      <c r="H3" s="2"/>
      <c r="I3" s="2"/>
      <c r="J3" s="2"/>
      <c r="K3" s="2"/>
      <c r="L3" s="2"/>
      <c r="M3" s="2"/>
      <c r="N3" s="2"/>
      <c r="O3" s="4" t="s">
        <v>2</v>
      </c>
    </row>
    <row r="4" spans="1:15" ht="18.75" x14ac:dyDescent="0.3">
      <c r="A4" s="5"/>
      <c r="B4" s="5"/>
      <c r="C4" s="2"/>
      <c r="D4" s="2"/>
      <c r="E4" s="2"/>
      <c r="F4" s="2"/>
      <c r="G4" s="2"/>
      <c r="H4" s="2"/>
      <c r="I4" s="2"/>
      <c r="J4" s="2"/>
      <c r="K4" s="2"/>
      <c r="L4" s="4"/>
      <c r="M4" s="2"/>
      <c r="N4" s="2"/>
      <c r="O4" s="2"/>
    </row>
    <row r="5" spans="1:15" ht="15.75" x14ac:dyDescent="0.25">
      <c r="A5" s="227">
        <f>'1. паспорт местоположение'!A5</f>
        <v>2022</v>
      </c>
      <c r="B5" s="227"/>
      <c r="C5" s="227"/>
      <c r="D5" s="227"/>
      <c r="E5" s="227"/>
      <c r="F5" s="227"/>
      <c r="G5" s="227"/>
      <c r="H5" s="227"/>
      <c r="I5" s="227"/>
      <c r="J5" s="227"/>
      <c r="K5" s="227"/>
      <c r="L5" s="227"/>
      <c r="M5" s="227"/>
      <c r="N5" s="227"/>
      <c r="O5" s="227"/>
    </row>
    <row r="6" spans="1:15" ht="18.75" x14ac:dyDescent="0.3">
      <c r="A6" s="5"/>
      <c r="B6" s="5"/>
      <c r="C6" s="2"/>
      <c r="D6" s="2"/>
      <c r="E6" s="2"/>
      <c r="F6" s="2"/>
      <c r="G6" s="2"/>
      <c r="H6" s="2"/>
      <c r="I6" s="2"/>
      <c r="J6" s="2"/>
      <c r="K6" s="2"/>
      <c r="L6" s="4"/>
      <c r="M6" s="2"/>
      <c r="N6" s="2"/>
      <c r="O6" s="2"/>
    </row>
    <row r="7" spans="1:15" ht="18.75" x14ac:dyDescent="0.25">
      <c r="A7" s="226" t="s">
        <v>3</v>
      </c>
      <c r="B7" s="226"/>
      <c r="C7" s="226"/>
      <c r="D7" s="226"/>
      <c r="E7" s="226"/>
      <c r="F7" s="226"/>
      <c r="G7" s="226"/>
      <c r="H7" s="226"/>
      <c r="I7" s="226"/>
      <c r="J7" s="226"/>
      <c r="K7" s="226"/>
      <c r="L7" s="226"/>
      <c r="M7" s="226"/>
      <c r="N7" s="226"/>
      <c r="O7" s="226"/>
    </row>
    <row r="8" spans="1:15" ht="18.75" x14ac:dyDescent="0.25">
      <c r="A8" s="226"/>
      <c r="B8" s="226"/>
      <c r="C8" s="226"/>
      <c r="D8" s="226"/>
      <c r="E8" s="226"/>
      <c r="F8" s="226"/>
      <c r="G8" s="226"/>
      <c r="H8" s="226"/>
      <c r="I8" s="226"/>
      <c r="J8" s="226"/>
      <c r="K8" s="226"/>
      <c r="L8" s="226"/>
      <c r="M8" s="226"/>
      <c r="N8" s="226"/>
      <c r="O8" s="226"/>
    </row>
    <row r="9" spans="1:15" ht="15.75" x14ac:dyDescent="0.25">
      <c r="A9" s="228" t="str">
        <f>'1. паспорт местоположение'!A9</f>
        <v>ООО "Электрические сети"</v>
      </c>
      <c r="B9" s="228"/>
      <c r="C9" s="228"/>
      <c r="D9" s="228"/>
      <c r="E9" s="228"/>
      <c r="F9" s="228"/>
      <c r="G9" s="228"/>
      <c r="H9" s="228"/>
      <c r="I9" s="228"/>
      <c r="J9" s="228"/>
      <c r="K9" s="228"/>
      <c r="L9" s="228"/>
      <c r="M9" s="228"/>
      <c r="N9" s="228"/>
      <c r="O9" s="228"/>
    </row>
    <row r="10" spans="1:15" ht="15.75" x14ac:dyDescent="0.25">
      <c r="A10" s="224" t="s">
        <v>133</v>
      </c>
      <c r="B10" s="224"/>
      <c r="C10" s="224"/>
      <c r="D10" s="224"/>
      <c r="E10" s="224"/>
      <c r="F10" s="224"/>
      <c r="G10" s="224"/>
      <c r="H10" s="224"/>
      <c r="I10" s="224"/>
      <c r="J10" s="224"/>
      <c r="K10" s="224"/>
      <c r="L10" s="224"/>
      <c r="M10" s="224"/>
      <c r="N10" s="224"/>
      <c r="O10" s="224"/>
    </row>
    <row r="11" spans="1:15" ht="18.75" x14ac:dyDescent="0.25">
      <c r="A11" s="226"/>
      <c r="B11" s="226"/>
      <c r="C11" s="226"/>
      <c r="D11" s="226"/>
      <c r="E11" s="226"/>
      <c r="F11" s="226"/>
      <c r="G11" s="226"/>
      <c r="H11" s="226"/>
      <c r="I11" s="226"/>
      <c r="J11" s="226"/>
      <c r="K11" s="226"/>
      <c r="L11" s="226"/>
      <c r="M11" s="226"/>
      <c r="N11" s="226"/>
      <c r="O11" s="226"/>
    </row>
    <row r="12" spans="1:15" ht="15.75" x14ac:dyDescent="0.25">
      <c r="A12" s="229" t="str">
        <f>'1. паспорт местоположение'!A12</f>
        <v>Г</v>
      </c>
      <c r="B12" s="228"/>
      <c r="C12" s="228"/>
      <c r="D12" s="228"/>
      <c r="E12" s="228"/>
      <c r="F12" s="228"/>
      <c r="G12" s="228"/>
      <c r="H12" s="228"/>
      <c r="I12" s="228"/>
      <c r="J12" s="228"/>
      <c r="K12" s="228"/>
      <c r="L12" s="228"/>
      <c r="M12" s="228"/>
      <c r="N12" s="228"/>
      <c r="O12" s="228"/>
    </row>
    <row r="13" spans="1:15" ht="15.75" x14ac:dyDescent="0.25">
      <c r="A13" s="224" t="s">
        <v>131</v>
      </c>
      <c r="B13" s="224"/>
      <c r="C13" s="224"/>
      <c r="D13" s="224"/>
      <c r="E13" s="224"/>
      <c r="F13" s="224"/>
      <c r="G13" s="224"/>
      <c r="H13" s="224"/>
      <c r="I13" s="224"/>
      <c r="J13" s="224"/>
      <c r="K13" s="224"/>
      <c r="L13" s="224"/>
      <c r="M13" s="224"/>
      <c r="N13" s="224"/>
      <c r="O13" s="224"/>
    </row>
    <row r="14" spans="1:15" ht="18.75" x14ac:dyDescent="0.25">
      <c r="A14" s="242"/>
      <c r="B14" s="242"/>
      <c r="C14" s="242"/>
      <c r="D14" s="242"/>
      <c r="E14" s="242"/>
      <c r="F14" s="242"/>
      <c r="G14" s="242"/>
      <c r="H14" s="242"/>
      <c r="I14" s="242"/>
      <c r="J14" s="242"/>
      <c r="K14" s="242"/>
      <c r="L14" s="242"/>
      <c r="M14" s="242"/>
      <c r="N14" s="242"/>
      <c r="O14" s="242"/>
    </row>
    <row r="15" spans="1:15" ht="15.75" x14ac:dyDescent="0.25">
      <c r="A15" s="228"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5" s="228"/>
      <c r="C15" s="228"/>
      <c r="D15" s="228"/>
      <c r="E15" s="228"/>
      <c r="F15" s="228"/>
      <c r="G15" s="228"/>
      <c r="H15" s="228"/>
      <c r="I15" s="228"/>
      <c r="J15" s="228"/>
      <c r="K15" s="228"/>
      <c r="L15" s="228"/>
      <c r="M15" s="228"/>
      <c r="N15" s="228"/>
      <c r="O15" s="228"/>
    </row>
    <row r="16" spans="1:15" ht="15.75" x14ac:dyDescent="0.25">
      <c r="A16" s="224" t="s">
        <v>132</v>
      </c>
      <c r="B16" s="224"/>
      <c r="C16" s="224"/>
      <c r="D16" s="224"/>
      <c r="E16" s="224"/>
      <c r="F16" s="224"/>
      <c r="G16" s="224"/>
      <c r="H16" s="224"/>
      <c r="I16" s="224"/>
      <c r="J16" s="224"/>
      <c r="K16" s="224"/>
      <c r="L16" s="224"/>
      <c r="M16" s="224"/>
      <c r="N16" s="224"/>
      <c r="O16" s="224"/>
    </row>
    <row r="17" spans="1:15" ht="18.75" x14ac:dyDescent="0.25">
      <c r="A17" s="241"/>
      <c r="B17" s="241"/>
      <c r="C17" s="241"/>
      <c r="D17" s="241"/>
      <c r="E17" s="241"/>
      <c r="F17" s="241"/>
      <c r="G17" s="241"/>
      <c r="H17" s="241"/>
      <c r="I17" s="241"/>
      <c r="J17" s="241"/>
      <c r="K17" s="241"/>
      <c r="L17" s="241"/>
      <c r="M17" s="241"/>
      <c r="N17" s="241"/>
      <c r="O17" s="241"/>
    </row>
    <row r="18" spans="1:15" ht="56.25" customHeight="1" x14ac:dyDescent="0.25">
      <c r="A18" s="225" t="s">
        <v>313</v>
      </c>
      <c r="B18" s="225"/>
      <c r="C18" s="225"/>
      <c r="D18" s="225"/>
      <c r="E18" s="225"/>
      <c r="F18" s="225"/>
      <c r="G18" s="225"/>
      <c r="H18" s="225"/>
      <c r="I18" s="225"/>
      <c r="J18" s="225"/>
      <c r="K18" s="225"/>
      <c r="L18" s="225"/>
      <c r="M18" s="225"/>
      <c r="N18" s="225"/>
      <c r="O18" s="225"/>
    </row>
    <row r="19" spans="1:15" ht="18.75" x14ac:dyDescent="0.25">
      <c r="A19" s="241"/>
      <c r="B19" s="241"/>
      <c r="C19" s="241"/>
      <c r="D19" s="241"/>
      <c r="E19" s="241"/>
      <c r="F19" s="241"/>
      <c r="G19" s="241"/>
      <c r="H19" s="241"/>
      <c r="I19" s="241"/>
      <c r="J19" s="241"/>
      <c r="K19" s="241"/>
      <c r="L19" s="241"/>
      <c r="M19" s="241"/>
      <c r="N19" s="241"/>
      <c r="O19" s="241"/>
    </row>
    <row r="20" spans="1:15" ht="50.1" customHeight="1" x14ac:dyDescent="0.25">
      <c r="A20" s="230" t="s">
        <v>134</v>
      </c>
      <c r="B20" s="230" t="s">
        <v>303</v>
      </c>
      <c r="C20" s="230" t="s">
        <v>304</v>
      </c>
      <c r="D20" s="230" t="s">
        <v>305</v>
      </c>
      <c r="E20" s="262" t="s">
        <v>306</v>
      </c>
      <c r="F20" s="263"/>
      <c r="G20" s="263"/>
      <c r="H20" s="263"/>
      <c r="I20" s="264"/>
      <c r="J20" s="230" t="s">
        <v>307</v>
      </c>
      <c r="K20" s="230"/>
      <c r="L20" s="230"/>
      <c r="M20" s="230"/>
      <c r="N20" s="230"/>
      <c r="O20" s="230"/>
    </row>
    <row r="21" spans="1:15" ht="50.1" customHeight="1" x14ac:dyDescent="0.25">
      <c r="A21" s="230"/>
      <c r="B21" s="230"/>
      <c r="C21" s="230"/>
      <c r="D21" s="230"/>
      <c r="E21" s="12" t="s">
        <v>308</v>
      </c>
      <c r="F21" s="12" t="s">
        <v>309</v>
      </c>
      <c r="G21" s="12" t="s">
        <v>310</v>
      </c>
      <c r="H21" s="12" t="s">
        <v>311</v>
      </c>
      <c r="I21" s="12" t="s">
        <v>312</v>
      </c>
      <c r="J21" s="12">
        <v>2021</v>
      </c>
      <c r="K21" s="12">
        <v>2022</v>
      </c>
      <c r="L21" s="12">
        <v>2023</v>
      </c>
      <c r="M21" s="12">
        <v>2024</v>
      </c>
      <c r="N21" s="12">
        <v>2025</v>
      </c>
      <c r="O21" s="12">
        <v>2026</v>
      </c>
    </row>
    <row r="22" spans="1:15" ht="15.75" x14ac:dyDescent="0.25">
      <c r="A22" s="12">
        <v>1</v>
      </c>
      <c r="B22" s="11">
        <v>2</v>
      </c>
      <c r="C22" s="12">
        <v>3</v>
      </c>
      <c r="D22" s="11">
        <v>4</v>
      </c>
      <c r="E22" s="12">
        <v>5</v>
      </c>
      <c r="F22" s="11">
        <v>6</v>
      </c>
      <c r="G22" s="12">
        <v>7</v>
      </c>
      <c r="H22" s="11">
        <v>8</v>
      </c>
      <c r="I22" s="12">
        <v>9</v>
      </c>
      <c r="J22" s="11">
        <v>10</v>
      </c>
      <c r="K22" s="12">
        <v>11</v>
      </c>
      <c r="L22" s="11">
        <v>12</v>
      </c>
      <c r="M22" s="12">
        <v>13</v>
      </c>
      <c r="N22" s="11">
        <v>14</v>
      </c>
      <c r="O22" s="12">
        <v>15</v>
      </c>
    </row>
    <row r="23" spans="1:15" ht="15.75" x14ac:dyDescent="0.25">
      <c r="A23" s="85" t="s">
        <v>17</v>
      </c>
      <c r="B23" s="85" t="s">
        <v>17</v>
      </c>
      <c r="C23" s="85" t="s">
        <v>17</v>
      </c>
      <c r="D23" s="85" t="s">
        <v>17</v>
      </c>
      <c r="E23" s="85" t="s">
        <v>17</v>
      </c>
      <c r="F23" s="85" t="s">
        <v>17</v>
      </c>
      <c r="G23" s="85" t="s">
        <v>17</v>
      </c>
      <c r="H23" s="85" t="s">
        <v>17</v>
      </c>
      <c r="I23" s="85" t="s">
        <v>17</v>
      </c>
      <c r="J23" s="85" t="s">
        <v>17</v>
      </c>
      <c r="K23" s="85" t="s">
        <v>17</v>
      </c>
      <c r="L23" s="85" t="s">
        <v>17</v>
      </c>
      <c r="M23" s="85" t="s">
        <v>17</v>
      </c>
      <c r="N23" s="85" t="s">
        <v>17</v>
      </c>
      <c r="O23" s="85" t="s">
        <v>17</v>
      </c>
    </row>
  </sheetData>
  <mergeCells count="20">
    <mergeCell ref="A17:O17"/>
    <mergeCell ref="A5:O5"/>
    <mergeCell ref="A7:O7"/>
    <mergeCell ref="A8:O8"/>
    <mergeCell ref="A9:O9"/>
    <mergeCell ref="A10:O10"/>
    <mergeCell ref="A11:O11"/>
    <mergeCell ref="A12:O12"/>
    <mergeCell ref="A13:O13"/>
    <mergeCell ref="A14:O14"/>
    <mergeCell ref="A15:O15"/>
    <mergeCell ref="A16:O16"/>
    <mergeCell ref="A18:O18"/>
    <mergeCell ref="A20:A21"/>
    <mergeCell ref="B20:B21"/>
    <mergeCell ref="C20:C21"/>
    <mergeCell ref="D20:D21"/>
    <mergeCell ref="E20:I20"/>
    <mergeCell ref="J20:O20"/>
    <mergeCell ref="A19:O19"/>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2"/>
  <sheetViews>
    <sheetView zoomScale="85" zoomScaleNormal="85" workbookViewId="0">
      <selection activeCell="A15" sqref="A15:AR15"/>
    </sheetView>
  </sheetViews>
  <sheetFormatPr defaultRowHeight="15" x14ac:dyDescent="0.25"/>
  <cols>
    <col min="3" max="3" width="14.85546875" customWidth="1"/>
    <col min="4" max="4" width="18.5703125" customWidth="1"/>
    <col min="5" max="36" width="9.140625" hidden="1" customWidth="1"/>
    <col min="37" max="38" width="12.42578125" customWidth="1"/>
    <col min="39" max="39" width="3.140625" customWidth="1"/>
    <col min="40" max="40" width="13.5703125" customWidth="1"/>
    <col min="41" max="41" width="16.5703125" customWidth="1"/>
    <col min="42" max="42" width="15.7109375" customWidth="1"/>
    <col min="43" max="43" width="9.5703125" customWidth="1"/>
    <col min="44" max="44" width="8.5703125" customWidth="1"/>
  </cols>
  <sheetData>
    <row r="1" spans="1:44" ht="18.75" x14ac:dyDescent="0.25">
      <c r="A1" s="1"/>
      <c r="B1" s="2"/>
      <c r="C1" s="2"/>
      <c r="D1" s="2"/>
      <c r="E1" s="2"/>
      <c r="F1" s="2"/>
      <c r="G1" s="2"/>
      <c r="H1" s="2"/>
      <c r="I1" s="45"/>
      <c r="J1" s="45"/>
      <c r="K1" s="3"/>
      <c r="L1" s="2"/>
      <c r="M1" s="2"/>
      <c r="N1" s="2"/>
      <c r="O1" s="2"/>
      <c r="P1" s="2"/>
      <c r="Q1" s="2"/>
      <c r="R1" s="2"/>
      <c r="S1" s="2"/>
      <c r="T1" s="2"/>
      <c r="U1" s="2"/>
      <c r="V1" s="2"/>
      <c r="W1" s="2"/>
      <c r="X1" s="2"/>
      <c r="Y1" s="2"/>
      <c r="Z1" s="2"/>
      <c r="AA1" s="2"/>
      <c r="AB1" s="2"/>
      <c r="AC1" s="2"/>
      <c r="AD1" s="2"/>
      <c r="AE1" s="2"/>
      <c r="AF1" s="2"/>
      <c r="AG1" s="2"/>
      <c r="AH1" s="2"/>
      <c r="AI1" s="2"/>
      <c r="AJ1" s="2"/>
      <c r="AK1" s="86"/>
      <c r="AL1" s="86"/>
      <c r="AM1" s="2"/>
      <c r="AN1" s="2"/>
      <c r="AO1" s="2"/>
      <c r="AP1" s="2"/>
      <c r="AQ1" s="2"/>
      <c r="AR1" s="3" t="s">
        <v>0</v>
      </c>
    </row>
    <row r="2" spans="1:44" ht="18.75" x14ac:dyDescent="0.3">
      <c r="A2" s="1"/>
      <c r="B2" s="2"/>
      <c r="C2" s="2"/>
      <c r="D2" s="2"/>
      <c r="E2" s="2"/>
      <c r="F2" s="2"/>
      <c r="G2" s="2"/>
      <c r="H2" s="2"/>
      <c r="I2" s="45"/>
      <c r="J2" s="45"/>
      <c r="K2" s="4"/>
      <c r="L2" s="2"/>
      <c r="M2" s="2"/>
      <c r="N2" s="2"/>
      <c r="O2" s="2"/>
      <c r="P2" s="2"/>
      <c r="Q2" s="2"/>
      <c r="R2" s="2"/>
      <c r="S2" s="2"/>
      <c r="T2" s="2"/>
      <c r="U2" s="2"/>
      <c r="V2" s="2"/>
      <c r="W2" s="2"/>
      <c r="X2" s="2"/>
      <c r="Y2" s="2"/>
      <c r="Z2" s="2"/>
      <c r="AA2" s="2"/>
      <c r="AB2" s="2"/>
      <c r="AC2" s="2"/>
      <c r="AD2" s="2"/>
      <c r="AE2" s="2"/>
      <c r="AF2" s="2"/>
      <c r="AG2" s="2"/>
      <c r="AH2" s="2"/>
      <c r="AI2" s="2"/>
      <c r="AJ2" s="2"/>
      <c r="AK2" s="86"/>
      <c r="AL2" s="86"/>
      <c r="AM2" s="2"/>
      <c r="AN2" s="2"/>
      <c r="AO2" s="2"/>
      <c r="AP2" s="2"/>
      <c r="AQ2" s="2"/>
      <c r="AR2" s="4" t="s">
        <v>1</v>
      </c>
    </row>
    <row r="3" spans="1:44" ht="18.75" x14ac:dyDescent="0.3">
      <c r="A3" s="5"/>
      <c r="B3" s="2"/>
      <c r="C3" s="2"/>
      <c r="D3" s="2"/>
      <c r="E3" s="2"/>
      <c r="F3" s="2"/>
      <c r="G3" s="2"/>
      <c r="H3" s="2"/>
      <c r="I3" s="45"/>
      <c r="J3" s="45"/>
      <c r="K3" s="4"/>
      <c r="L3" s="2"/>
      <c r="M3" s="2"/>
      <c r="N3" s="2"/>
      <c r="O3" s="2"/>
      <c r="P3" s="2"/>
      <c r="Q3" s="2"/>
      <c r="R3" s="2"/>
      <c r="S3" s="2"/>
      <c r="T3" s="2"/>
      <c r="U3" s="2"/>
      <c r="V3" s="2"/>
      <c r="W3" s="2"/>
      <c r="X3" s="2"/>
      <c r="Y3" s="2"/>
      <c r="Z3" s="2"/>
      <c r="AA3" s="2"/>
      <c r="AB3" s="2"/>
      <c r="AC3" s="2"/>
      <c r="AD3" s="2"/>
      <c r="AE3" s="2"/>
      <c r="AF3" s="2"/>
      <c r="AG3" s="2"/>
      <c r="AH3" s="2"/>
      <c r="AI3" s="2"/>
      <c r="AJ3" s="2"/>
      <c r="AK3" s="86"/>
      <c r="AL3" s="86"/>
      <c r="AM3" s="2"/>
      <c r="AN3" s="2"/>
      <c r="AO3" s="2"/>
      <c r="AP3" s="2"/>
      <c r="AQ3" s="2"/>
      <c r="AR3" s="4" t="s">
        <v>314</v>
      </c>
    </row>
    <row r="4" spans="1:44" ht="18.75" x14ac:dyDescent="0.3">
      <c r="A4" s="5"/>
      <c r="B4" s="2"/>
      <c r="C4" s="2"/>
      <c r="D4" s="2"/>
      <c r="E4" s="2"/>
      <c r="F4" s="2"/>
      <c r="G4" s="2"/>
      <c r="H4" s="2"/>
      <c r="I4" s="45"/>
      <c r="J4" s="45"/>
      <c r="K4" s="4"/>
      <c r="L4" s="2"/>
      <c r="M4" s="2"/>
      <c r="N4" s="2"/>
      <c r="O4" s="2"/>
      <c r="P4" s="2"/>
      <c r="Q4" s="2"/>
      <c r="R4" s="2"/>
      <c r="S4" s="2"/>
      <c r="T4" s="2"/>
      <c r="U4" s="2"/>
      <c r="V4" s="2"/>
      <c r="W4" s="2"/>
      <c r="X4" s="2"/>
      <c r="Y4" s="2"/>
      <c r="Z4" s="2"/>
      <c r="AA4" s="2"/>
      <c r="AB4" s="2"/>
      <c r="AC4" s="2"/>
      <c r="AD4" s="2"/>
      <c r="AE4" s="2"/>
      <c r="AF4" s="2"/>
      <c r="AG4" s="2"/>
      <c r="AH4" s="2"/>
      <c r="AI4" s="2"/>
      <c r="AJ4" s="2"/>
      <c r="AK4" s="86"/>
      <c r="AL4" s="86"/>
      <c r="AM4" s="2"/>
      <c r="AN4" s="2"/>
      <c r="AO4" s="2"/>
      <c r="AP4" s="2"/>
      <c r="AQ4" s="2"/>
      <c r="AR4" s="2"/>
    </row>
    <row r="5" spans="1:44" ht="15.75" x14ac:dyDescent="0.25">
      <c r="A5" s="227">
        <f>'1. паспорт местоположение'!A5</f>
        <v>2022</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4" ht="18.75" x14ac:dyDescent="0.3">
      <c r="A6" s="5"/>
      <c r="B6" s="2"/>
      <c r="C6" s="2"/>
      <c r="D6" s="2"/>
      <c r="E6" s="2"/>
      <c r="F6" s="2"/>
      <c r="G6" s="2"/>
      <c r="H6" s="2"/>
      <c r="I6" s="45"/>
      <c r="J6" s="45"/>
      <c r="K6" s="4"/>
      <c r="L6" s="2"/>
      <c r="M6" s="2"/>
      <c r="N6" s="2"/>
      <c r="O6" s="2"/>
      <c r="P6" s="2"/>
      <c r="Q6" s="2"/>
      <c r="R6" s="2"/>
      <c r="S6" s="2"/>
      <c r="T6" s="2"/>
      <c r="U6" s="2"/>
      <c r="V6" s="2"/>
      <c r="W6" s="2"/>
      <c r="X6" s="2"/>
      <c r="Y6" s="2"/>
      <c r="Z6" s="2"/>
      <c r="AA6" s="2"/>
      <c r="AB6" s="2"/>
      <c r="AC6" s="2"/>
      <c r="AD6" s="2"/>
      <c r="AE6" s="2"/>
      <c r="AF6" s="2"/>
      <c r="AG6" s="2"/>
      <c r="AH6" s="2"/>
      <c r="AI6" s="2"/>
      <c r="AJ6" s="2"/>
      <c r="AK6" s="86"/>
      <c r="AL6" s="86"/>
      <c r="AM6" s="2"/>
      <c r="AN6" s="2"/>
      <c r="AO6" s="2"/>
      <c r="AP6" s="2"/>
      <c r="AQ6" s="2"/>
      <c r="AR6" s="2"/>
    </row>
    <row r="7" spans="1:44" ht="18.75" x14ac:dyDescent="0.25">
      <c r="A7" s="226" t="s">
        <v>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ht="18.75" x14ac:dyDescent="0.25">
      <c r="A8" s="203"/>
      <c r="B8" s="203"/>
      <c r="C8" s="203"/>
      <c r="D8" s="203"/>
      <c r="E8" s="203"/>
      <c r="F8" s="203"/>
      <c r="G8" s="203"/>
      <c r="H8" s="203"/>
      <c r="I8" s="203"/>
      <c r="J8" s="203"/>
      <c r="K8" s="203"/>
      <c r="L8" s="61"/>
      <c r="M8" s="61"/>
      <c r="N8" s="61"/>
      <c r="O8" s="61"/>
      <c r="P8" s="61"/>
      <c r="Q8" s="61"/>
      <c r="R8" s="61"/>
      <c r="S8" s="61"/>
      <c r="T8" s="61"/>
      <c r="U8" s="61"/>
      <c r="V8" s="61"/>
      <c r="W8" s="61"/>
      <c r="X8" s="61"/>
      <c r="Y8" s="61"/>
      <c r="Z8" s="2"/>
      <c r="AA8" s="2"/>
      <c r="AB8" s="2"/>
      <c r="AC8" s="2"/>
      <c r="AD8" s="2"/>
      <c r="AE8" s="2"/>
      <c r="AF8" s="2"/>
      <c r="AG8" s="2"/>
      <c r="AH8" s="2"/>
      <c r="AI8" s="2"/>
      <c r="AJ8" s="2"/>
      <c r="AK8" s="86"/>
      <c r="AL8" s="86"/>
      <c r="AM8" s="2"/>
      <c r="AN8" s="2"/>
      <c r="AO8" s="2"/>
      <c r="AP8" s="2"/>
      <c r="AQ8" s="2"/>
      <c r="AR8" s="2"/>
    </row>
    <row r="9" spans="1:44" ht="15.75" x14ac:dyDescent="0.25">
      <c r="A9" s="228" t="str">
        <f>'1. паспорт местоположение'!A9</f>
        <v>ООО "Электрические сети"</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ht="15.75" x14ac:dyDescent="0.25">
      <c r="A10" s="224" t="s">
        <v>133</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row>
    <row r="11" spans="1:44" ht="18.75" x14ac:dyDescent="0.25">
      <c r="A11" s="203"/>
      <c r="B11" s="203"/>
      <c r="C11" s="203"/>
      <c r="D11" s="203"/>
      <c r="E11" s="203"/>
      <c r="F11" s="203"/>
      <c r="G11" s="203"/>
      <c r="H11" s="203"/>
      <c r="I11" s="203"/>
      <c r="J11" s="203"/>
      <c r="K11" s="203"/>
      <c r="L11" s="61"/>
      <c r="M11" s="61"/>
      <c r="N11" s="61"/>
      <c r="O11" s="61"/>
      <c r="P11" s="61"/>
      <c r="Q11" s="61"/>
      <c r="R11" s="61"/>
      <c r="S11" s="61"/>
      <c r="T11" s="61"/>
      <c r="U11" s="61"/>
      <c r="V11" s="61"/>
      <c r="W11" s="61"/>
      <c r="X11" s="61"/>
      <c r="Y11" s="61"/>
      <c r="Z11" s="2"/>
      <c r="AA11" s="2"/>
      <c r="AB11" s="2"/>
      <c r="AC11" s="2"/>
      <c r="AD11" s="2"/>
      <c r="AE11" s="2"/>
      <c r="AF11" s="2"/>
      <c r="AG11" s="2"/>
      <c r="AH11" s="2"/>
      <c r="AI11" s="2"/>
      <c r="AJ11" s="2"/>
      <c r="AK11" s="86"/>
      <c r="AL11" s="86"/>
      <c r="AM11" s="2"/>
      <c r="AN11" s="2"/>
      <c r="AO11" s="2"/>
      <c r="AP11" s="2"/>
      <c r="AQ11" s="2"/>
      <c r="AR11" s="2"/>
    </row>
    <row r="12" spans="1:44" ht="15.75" x14ac:dyDescent="0.25">
      <c r="A12" s="229" t="str">
        <f>'1. паспорт местоположение'!A12</f>
        <v>Г</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ht="15.75" x14ac:dyDescent="0.25">
      <c r="A13" s="224" t="s">
        <v>131</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row>
    <row r="14" spans="1:44" ht="18.75" x14ac:dyDescent="0.25">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62"/>
      <c r="AA14" s="62"/>
      <c r="AB14" s="62"/>
      <c r="AC14" s="62"/>
      <c r="AD14" s="62"/>
      <c r="AE14" s="62"/>
      <c r="AF14" s="62"/>
      <c r="AG14" s="62"/>
      <c r="AH14" s="62"/>
      <c r="AI14" s="62"/>
      <c r="AJ14" s="62"/>
      <c r="AK14" s="87"/>
      <c r="AL14" s="87"/>
      <c r="AM14" s="62"/>
      <c r="AN14" s="62"/>
      <c r="AO14" s="62"/>
      <c r="AP14" s="62"/>
      <c r="AQ14" s="62"/>
      <c r="AR14" s="62"/>
    </row>
    <row r="15" spans="1:44" ht="31.5" customHeight="1" x14ac:dyDescent="0.25">
      <c r="A15" s="255" t="str">
        <f>'1. паспорт местоположение'!A15</f>
        <v>Технологическое присоединение энергопринимающих устройств потребителей максимальной мощностью до 150 кВт (2022г.) включительно</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ht="15.75" x14ac:dyDescent="0.25">
      <c r="A16" s="224" t="s">
        <v>132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row>
    <row r="17" spans="1:44" ht="18.75" x14ac:dyDescent="0.25">
      <c r="A17" s="205"/>
      <c r="B17" s="205"/>
      <c r="C17" s="205"/>
      <c r="D17" s="205"/>
      <c r="E17" s="205"/>
      <c r="F17" s="205"/>
      <c r="G17" s="205"/>
      <c r="H17" s="205"/>
      <c r="I17" s="205"/>
      <c r="J17" s="205"/>
      <c r="K17" s="205"/>
      <c r="L17" s="205"/>
      <c r="M17" s="205"/>
      <c r="N17" s="205"/>
      <c r="O17" s="205"/>
      <c r="P17" s="205"/>
      <c r="Q17" s="205"/>
      <c r="R17" s="205"/>
      <c r="S17" s="205"/>
      <c r="T17" s="205"/>
      <c r="U17" s="205"/>
      <c r="V17" s="205"/>
      <c r="W17" s="36"/>
      <c r="X17" s="36"/>
      <c r="Y17" s="36"/>
      <c r="Z17" s="36"/>
      <c r="AA17" s="36"/>
      <c r="AB17" s="36"/>
      <c r="AC17" s="36"/>
      <c r="AD17" s="36"/>
      <c r="AE17" s="36"/>
      <c r="AF17" s="36"/>
      <c r="AG17" s="36"/>
      <c r="AH17" s="36"/>
      <c r="AI17" s="36"/>
      <c r="AJ17" s="36"/>
      <c r="AK17" s="88"/>
      <c r="AL17" s="88"/>
      <c r="AM17" s="36"/>
      <c r="AN17" s="36"/>
      <c r="AO17" s="36"/>
      <c r="AP17" s="36"/>
      <c r="AQ17" s="36"/>
      <c r="AR17" s="36"/>
    </row>
    <row r="18" spans="1:44" ht="18.75" x14ac:dyDescent="0.25">
      <c r="A18" s="226" t="s">
        <v>315</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row>
    <row r="19" spans="1:44" ht="15.75"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row>
    <row r="20" spans="1:44" ht="15.75" thickBot="1" x14ac:dyDescent="0.3">
      <c r="A20" s="328" t="s">
        <v>316</v>
      </c>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9" t="s">
        <v>317</v>
      </c>
      <c r="AL20" s="329"/>
      <c r="AM20" s="90"/>
      <c r="AN20" s="90"/>
      <c r="AO20" s="91"/>
      <c r="AP20" s="91"/>
      <c r="AQ20" s="91"/>
      <c r="AR20" s="91"/>
    </row>
    <row r="21" spans="1:44" x14ac:dyDescent="0.25">
      <c r="A21" s="317" t="s">
        <v>318</v>
      </c>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9"/>
      <c r="AK21" s="315"/>
      <c r="AL21" s="316"/>
      <c r="AM21" s="92"/>
      <c r="AN21" s="326" t="s">
        <v>319</v>
      </c>
      <c r="AO21" s="326"/>
      <c r="AP21" s="326"/>
      <c r="AQ21" s="327"/>
      <c r="AR21" s="327"/>
    </row>
    <row r="22" spans="1:44" x14ac:dyDescent="0.25">
      <c r="A22" s="278" t="s">
        <v>320</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80"/>
      <c r="AK22" s="281"/>
      <c r="AL22" s="282"/>
      <c r="AM22" s="92"/>
      <c r="AN22" s="320" t="s">
        <v>321</v>
      </c>
      <c r="AO22" s="321"/>
      <c r="AP22" s="322"/>
      <c r="AQ22" s="296"/>
      <c r="AR22" s="297"/>
    </row>
    <row r="23" spans="1:44" x14ac:dyDescent="0.25">
      <c r="A23" s="278" t="s">
        <v>322</v>
      </c>
      <c r="B23" s="279"/>
      <c r="C23" s="279"/>
      <c r="D23" s="279"/>
      <c r="E23" s="279"/>
      <c r="F23" s="279"/>
      <c r="G23" s="279"/>
      <c r="H23" s="279"/>
      <c r="I23" s="279"/>
      <c r="J23" s="279"/>
      <c r="K23" s="279"/>
      <c r="L23" s="279"/>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80"/>
      <c r="AK23" s="281"/>
      <c r="AL23" s="282"/>
      <c r="AM23" s="92"/>
      <c r="AN23" s="320" t="s">
        <v>323</v>
      </c>
      <c r="AO23" s="321"/>
      <c r="AP23" s="322"/>
      <c r="AQ23" s="296"/>
      <c r="AR23" s="297"/>
    </row>
    <row r="24" spans="1:44" ht="25.5" customHeight="1" thickBot="1" x14ac:dyDescent="0.3">
      <c r="A24" s="305" t="s">
        <v>324</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7"/>
      <c r="AK24" s="308"/>
      <c r="AL24" s="309"/>
      <c r="AM24" s="92"/>
      <c r="AN24" s="323" t="s">
        <v>325</v>
      </c>
      <c r="AO24" s="324"/>
      <c r="AP24" s="325"/>
      <c r="AQ24" s="296"/>
      <c r="AR24" s="297"/>
    </row>
    <row r="25" spans="1:44" x14ac:dyDescent="0.25">
      <c r="A25" s="317" t="s">
        <v>326</v>
      </c>
      <c r="B25" s="318"/>
      <c r="C25" s="318"/>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9"/>
      <c r="AK25" s="315"/>
      <c r="AL25" s="316"/>
      <c r="AM25" s="92"/>
      <c r="AN25" s="320"/>
      <c r="AO25" s="321"/>
      <c r="AP25" s="322"/>
      <c r="AQ25" s="296"/>
      <c r="AR25" s="297"/>
    </row>
    <row r="26" spans="1:44" x14ac:dyDescent="0.25">
      <c r="A26" s="278" t="s">
        <v>327</v>
      </c>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80"/>
      <c r="AK26" s="281"/>
      <c r="AL26" s="282"/>
      <c r="AM26" s="92"/>
      <c r="AN26" s="89"/>
      <c r="AO26" s="89"/>
      <c r="AP26" s="89"/>
      <c r="AQ26" s="89"/>
      <c r="AR26" s="89"/>
    </row>
    <row r="27" spans="1:44" x14ac:dyDescent="0.25">
      <c r="A27" s="278" t="s">
        <v>328</v>
      </c>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c r="AJ27" s="280"/>
      <c r="AK27" s="281"/>
      <c r="AL27" s="282"/>
      <c r="AM27" s="92"/>
      <c r="AN27" s="92"/>
      <c r="AO27" s="93"/>
      <c r="AP27" s="93"/>
      <c r="AQ27" s="93"/>
      <c r="AR27" s="93"/>
    </row>
    <row r="28" spans="1:44" x14ac:dyDescent="0.25">
      <c r="A28" s="278" t="s">
        <v>329</v>
      </c>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80"/>
      <c r="AK28" s="281"/>
      <c r="AL28" s="282"/>
      <c r="AM28" s="92"/>
      <c r="AN28" s="92"/>
      <c r="AO28" s="92"/>
      <c r="AP28" s="92"/>
      <c r="AQ28" s="92"/>
      <c r="AR28" s="92"/>
    </row>
    <row r="29" spans="1:44" x14ac:dyDescent="0.25">
      <c r="A29" s="278" t="s">
        <v>330</v>
      </c>
      <c r="B29" s="279"/>
      <c r="C29" s="279"/>
      <c r="D29" s="279"/>
      <c r="E29" s="279"/>
      <c r="F29" s="279"/>
      <c r="G29" s="279"/>
      <c r="H29" s="279"/>
      <c r="I29" s="279"/>
      <c r="J29" s="279"/>
      <c r="K29" s="279"/>
      <c r="L29" s="279"/>
      <c r="M29" s="279"/>
      <c r="N29" s="279"/>
      <c r="O29" s="279"/>
      <c r="P29" s="279"/>
      <c r="Q29" s="279"/>
      <c r="R29" s="279"/>
      <c r="S29" s="279"/>
      <c r="T29" s="279"/>
      <c r="U29" s="279"/>
      <c r="V29" s="279"/>
      <c r="W29" s="279"/>
      <c r="X29" s="279"/>
      <c r="Y29" s="279"/>
      <c r="Z29" s="279"/>
      <c r="AA29" s="279"/>
      <c r="AB29" s="279"/>
      <c r="AC29" s="279"/>
      <c r="AD29" s="279"/>
      <c r="AE29" s="279"/>
      <c r="AF29" s="279"/>
      <c r="AG29" s="279"/>
      <c r="AH29" s="279"/>
      <c r="AI29" s="279"/>
      <c r="AJ29" s="280"/>
      <c r="AK29" s="281"/>
      <c r="AL29" s="282"/>
      <c r="AM29" s="92"/>
      <c r="AN29" s="92"/>
      <c r="AO29" s="92"/>
      <c r="AP29" s="92"/>
      <c r="AQ29" s="92"/>
      <c r="AR29" s="92"/>
    </row>
    <row r="30" spans="1:44" x14ac:dyDescent="0.25">
      <c r="A30" s="278" t="s">
        <v>331</v>
      </c>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80"/>
      <c r="AK30" s="281"/>
      <c r="AL30" s="282"/>
      <c r="AM30" s="92"/>
      <c r="AN30" s="92"/>
      <c r="AO30" s="92"/>
      <c r="AP30" s="92"/>
      <c r="AQ30" s="92"/>
      <c r="AR30" s="92"/>
    </row>
    <row r="31" spans="1:44" x14ac:dyDescent="0.25">
      <c r="A31" s="278"/>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80"/>
      <c r="AK31" s="281"/>
      <c r="AL31" s="282"/>
      <c r="AM31" s="92"/>
      <c r="AN31" s="92"/>
      <c r="AO31" s="92"/>
      <c r="AP31" s="92"/>
      <c r="AQ31" s="92"/>
      <c r="AR31" s="92"/>
    </row>
    <row r="32" spans="1:44" ht="15.75" thickBot="1" x14ac:dyDescent="0.3">
      <c r="A32" s="305" t="s">
        <v>332</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7"/>
      <c r="AK32" s="308"/>
      <c r="AL32" s="309"/>
      <c r="AM32" s="92"/>
      <c r="AN32" s="92"/>
      <c r="AO32" s="92"/>
      <c r="AP32" s="92"/>
      <c r="AQ32" s="92"/>
      <c r="AR32" s="92"/>
    </row>
    <row r="33" spans="1:44" x14ac:dyDescent="0.25">
      <c r="A33" s="317"/>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9"/>
      <c r="AK33" s="315"/>
      <c r="AL33" s="316"/>
      <c r="AM33" s="92"/>
      <c r="AN33" s="92"/>
      <c r="AO33" s="92"/>
      <c r="AP33" s="92"/>
      <c r="AQ33" s="92"/>
      <c r="AR33" s="92"/>
    </row>
    <row r="34" spans="1:44" x14ac:dyDescent="0.25">
      <c r="A34" s="278" t="s">
        <v>333</v>
      </c>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80"/>
      <c r="AK34" s="281"/>
      <c r="AL34" s="282"/>
      <c r="AM34" s="92"/>
      <c r="AN34" s="92"/>
      <c r="AO34" s="92"/>
      <c r="AP34" s="92"/>
      <c r="AQ34" s="92"/>
      <c r="AR34" s="92"/>
    </row>
    <row r="35" spans="1:44" ht="15.75" thickBot="1" x14ac:dyDescent="0.3">
      <c r="A35" s="305" t="s">
        <v>334</v>
      </c>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7"/>
      <c r="AK35" s="308"/>
      <c r="AL35" s="309"/>
      <c r="AM35" s="92"/>
      <c r="AN35" s="92"/>
      <c r="AO35" s="92"/>
      <c r="AP35" s="92"/>
      <c r="AQ35" s="92"/>
      <c r="AR35" s="92"/>
    </row>
    <row r="36" spans="1:44" x14ac:dyDescent="0.25">
      <c r="A36" s="317" t="s">
        <v>335</v>
      </c>
      <c r="B36" s="318"/>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9"/>
      <c r="AK36" s="315"/>
      <c r="AL36" s="316"/>
      <c r="AM36" s="92"/>
      <c r="AN36" s="92"/>
      <c r="AO36" s="92"/>
      <c r="AP36" s="92"/>
      <c r="AQ36" s="92"/>
      <c r="AR36" s="92"/>
    </row>
    <row r="37" spans="1:44" x14ac:dyDescent="0.25">
      <c r="A37" s="278" t="s">
        <v>336</v>
      </c>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80"/>
      <c r="AK37" s="281"/>
      <c r="AL37" s="282"/>
      <c r="AM37" s="92"/>
      <c r="AN37" s="92"/>
      <c r="AO37" s="92"/>
      <c r="AP37" s="92"/>
      <c r="AQ37" s="92"/>
      <c r="AR37" s="92"/>
    </row>
    <row r="38" spans="1:44" x14ac:dyDescent="0.25">
      <c r="A38" s="278" t="s">
        <v>337</v>
      </c>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80"/>
      <c r="AK38" s="281"/>
      <c r="AL38" s="282"/>
      <c r="AM38" s="92"/>
      <c r="AN38" s="92"/>
      <c r="AO38" s="92"/>
      <c r="AP38" s="92"/>
      <c r="AQ38" s="92"/>
      <c r="AR38" s="92"/>
    </row>
    <row r="39" spans="1:44" x14ac:dyDescent="0.25">
      <c r="A39" s="278" t="s">
        <v>338</v>
      </c>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80"/>
      <c r="AK39" s="281"/>
      <c r="AL39" s="282"/>
      <c r="AM39" s="92"/>
      <c r="AN39" s="92"/>
      <c r="AO39" s="92"/>
      <c r="AP39" s="92"/>
      <c r="AQ39" s="92"/>
      <c r="AR39" s="92"/>
    </row>
    <row r="40" spans="1:44" x14ac:dyDescent="0.25">
      <c r="A40" s="278" t="s">
        <v>339</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80"/>
      <c r="AK40" s="281"/>
      <c r="AL40" s="282"/>
      <c r="AM40" s="92"/>
      <c r="AN40" s="92"/>
      <c r="AO40" s="92"/>
      <c r="AP40" s="92"/>
      <c r="AQ40" s="92"/>
      <c r="AR40" s="92"/>
    </row>
    <row r="41" spans="1:44" x14ac:dyDescent="0.25">
      <c r="A41" s="278" t="s">
        <v>340</v>
      </c>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79"/>
      <c r="AE41" s="279"/>
      <c r="AF41" s="279"/>
      <c r="AG41" s="279"/>
      <c r="AH41" s="279"/>
      <c r="AI41" s="279"/>
      <c r="AJ41" s="280"/>
      <c r="AK41" s="281"/>
      <c r="AL41" s="282"/>
      <c r="AM41" s="92"/>
      <c r="AN41" s="92"/>
      <c r="AO41" s="92"/>
      <c r="AP41" s="92"/>
      <c r="AQ41" s="92"/>
      <c r="AR41" s="92"/>
    </row>
    <row r="42" spans="1:44" ht="15.75" thickBot="1" x14ac:dyDescent="0.3">
      <c r="A42" s="305" t="s">
        <v>341</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7"/>
      <c r="AK42" s="308"/>
      <c r="AL42" s="309"/>
      <c r="AM42" s="92"/>
      <c r="AN42" s="92"/>
      <c r="AO42" s="92"/>
      <c r="AP42" s="92"/>
      <c r="AQ42" s="92"/>
      <c r="AR42" s="92"/>
    </row>
    <row r="43" spans="1:44" x14ac:dyDescent="0.25">
      <c r="A43" s="312" t="s">
        <v>342</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4"/>
      <c r="AK43" s="315" t="s">
        <v>343</v>
      </c>
      <c r="AL43" s="316"/>
      <c r="AM43" s="294" t="s">
        <v>344</v>
      </c>
      <c r="AN43" s="295"/>
      <c r="AO43" s="94" t="s">
        <v>345</v>
      </c>
      <c r="AP43" s="94" t="s">
        <v>346</v>
      </c>
      <c r="AQ43" s="95"/>
      <c r="AR43" s="89"/>
    </row>
    <row r="44" spans="1:44" x14ac:dyDescent="0.25">
      <c r="A44" s="278" t="s">
        <v>347</v>
      </c>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80"/>
      <c r="AK44" s="281"/>
      <c r="AL44" s="282"/>
      <c r="AM44" s="296"/>
      <c r="AN44" s="297"/>
      <c r="AO44" s="96"/>
      <c r="AP44" s="96"/>
      <c r="AQ44" s="95"/>
      <c r="AR44" s="89"/>
    </row>
    <row r="45" spans="1:44" x14ac:dyDescent="0.25">
      <c r="A45" s="278" t="s">
        <v>348</v>
      </c>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80"/>
      <c r="AK45" s="281"/>
      <c r="AL45" s="282"/>
      <c r="AM45" s="296"/>
      <c r="AN45" s="297"/>
      <c r="AO45" s="96"/>
      <c r="AP45" s="96"/>
      <c r="AQ45" s="95"/>
      <c r="AR45" s="89"/>
    </row>
    <row r="46" spans="1:44" ht="15.75" thickBot="1" x14ac:dyDescent="0.3">
      <c r="A46" s="305" t="s">
        <v>349</v>
      </c>
      <c r="B46" s="306"/>
      <c r="C46" s="306"/>
      <c r="D46" s="306"/>
      <c r="E46" s="306"/>
      <c r="F46" s="306"/>
      <c r="G46" s="306"/>
      <c r="H46" s="306"/>
      <c r="I46" s="306"/>
      <c r="J46" s="306"/>
      <c r="K46" s="306"/>
      <c r="L46" s="306"/>
      <c r="M46" s="306"/>
      <c r="N46" s="306"/>
      <c r="O46" s="306"/>
      <c r="P46" s="306"/>
      <c r="Q46" s="306"/>
      <c r="R46" s="306"/>
      <c r="S46" s="306"/>
      <c r="T46" s="306"/>
      <c r="U46" s="306"/>
      <c r="V46" s="306"/>
      <c r="W46" s="306"/>
      <c r="X46" s="306"/>
      <c r="Y46" s="306"/>
      <c r="Z46" s="306"/>
      <c r="AA46" s="306"/>
      <c r="AB46" s="306"/>
      <c r="AC46" s="306"/>
      <c r="AD46" s="306"/>
      <c r="AE46" s="306"/>
      <c r="AF46" s="306"/>
      <c r="AG46" s="306"/>
      <c r="AH46" s="306"/>
      <c r="AI46" s="306"/>
      <c r="AJ46" s="307"/>
      <c r="AK46" s="308"/>
      <c r="AL46" s="309"/>
      <c r="AM46" s="310"/>
      <c r="AN46" s="311"/>
      <c r="AO46" s="97"/>
      <c r="AP46" s="97"/>
      <c r="AQ46" s="95"/>
      <c r="AR46" s="89"/>
    </row>
    <row r="47" spans="1:44" ht="6.75" customHeight="1" thickBot="1" x14ac:dyDescent="0.3">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9"/>
      <c r="AL47" s="99"/>
      <c r="AM47" s="100"/>
      <c r="AN47" s="100"/>
      <c r="AO47" s="101"/>
      <c r="AP47" s="101"/>
      <c r="AQ47" s="102"/>
      <c r="AR47" s="89"/>
    </row>
    <row r="48" spans="1:44" x14ac:dyDescent="0.25">
      <c r="A48" s="289" t="s">
        <v>350</v>
      </c>
      <c r="B48" s="290"/>
      <c r="C48" s="290"/>
      <c r="D48" s="290"/>
      <c r="E48" s="290"/>
      <c r="F48" s="290"/>
      <c r="G48" s="290"/>
      <c r="H48" s="290"/>
      <c r="I48" s="290"/>
      <c r="J48" s="290"/>
      <c r="K48" s="290"/>
      <c r="L48" s="290"/>
      <c r="M48" s="290"/>
      <c r="N48" s="290"/>
      <c r="O48" s="290"/>
      <c r="P48" s="290"/>
      <c r="Q48" s="290"/>
      <c r="R48" s="290"/>
      <c r="S48" s="290"/>
      <c r="T48" s="290"/>
      <c r="U48" s="290"/>
      <c r="V48" s="290"/>
      <c r="W48" s="290"/>
      <c r="X48" s="290"/>
      <c r="Y48" s="290"/>
      <c r="Z48" s="290"/>
      <c r="AA48" s="290"/>
      <c r="AB48" s="290"/>
      <c r="AC48" s="290"/>
      <c r="AD48" s="290"/>
      <c r="AE48" s="290"/>
      <c r="AF48" s="290"/>
      <c r="AG48" s="290"/>
      <c r="AH48" s="290"/>
      <c r="AI48" s="290"/>
      <c r="AJ48" s="291"/>
      <c r="AK48" s="292" t="s">
        <v>343</v>
      </c>
      <c r="AL48" s="293"/>
      <c r="AM48" s="294" t="s">
        <v>344</v>
      </c>
      <c r="AN48" s="295"/>
      <c r="AO48" s="94" t="s">
        <v>345</v>
      </c>
      <c r="AP48" s="94" t="s">
        <v>346</v>
      </c>
      <c r="AQ48" s="95"/>
      <c r="AR48" s="89"/>
    </row>
    <row r="49" spans="1:44" x14ac:dyDescent="0.25">
      <c r="A49" s="278" t="s">
        <v>351</v>
      </c>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279"/>
      <c r="AB49" s="279"/>
      <c r="AC49" s="279"/>
      <c r="AD49" s="279"/>
      <c r="AE49" s="279"/>
      <c r="AF49" s="279"/>
      <c r="AG49" s="279"/>
      <c r="AH49" s="279"/>
      <c r="AI49" s="279"/>
      <c r="AJ49" s="280"/>
      <c r="AK49" s="281"/>
      <c r="AL49" s="282"/>
      <c r="AM49" s="296"/>
      <c r="AN49" s="297"/>
      <c r="AO49" s="103"/>
      <c r="AP49" s="103"/>
      <c r="AQ49" s="95"/>
      <c r="AR49" s="89"/>
    </row>
    <row r="50" spans="1:44" x14ac:dyDescent="0.25">
      <c r="A50" s="278" t="s">
        <v>352</v>
      </c>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80"/>
      <c r="AK50" s="281"/>
      <c r="AL50" s="282"/>
      <c r="AM50" s="296"/>
      <c r="AN50" s="297"/>
      <c r="AO50" s="96"/>
      <c r="AP50" s="96"/>
      <c r="AQ50" s="95"/>
      <c r="AR50" s="89"/>
    </row>
    <row r="51" spans="1:44" x14ac:dyDescent="0.25">
      <c r="A51" s="278" t="s">
        <v>353</v>
      </c>
      <c r="B51" s="279"/>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80"/>
      <c r="AK51" s="281"/>
      <c r="AL51" s="282"/>
      <c r="AM51" s="296"/>
      <c r="AN51" s="297"/>
      <c r="AO51" s="96"/>
      <c r="AP51" s="96"/>
      <c r="AQ51" s="95"/>
      <c r="AR51" s="89"/>
    </row>
    <row r="52" spans="1:44" ht="15.75" thickBot="1" x14ac:dyDescent="0.3">
      <c r="A52" s="305" t="s">
        <v>354</v>
      </c>
      <c r="B52" s="306"/>
      <c r="C52" s="306"/>
      <c r="D52" s="306"/>
      <c r="E52" s="306"/>
      <c r="F52" s="306"/>
      <c r="G52" s="306"/>
      <c r="H52" s="306"/>
      <c r="I52" s="306"/>
      <c r="J52" s="306"/>
      <c r="K52" s="306"/>
      <c r="L52" s="306"/>
      <c r="M52" s="306"/>
      <c r="N52" s="306"/>
      <c r="O52" s="306"/>
      <c r="P52" s="306"/>
      <c r="Q52" s="306"/>
      <c r="R52" s="306"/>
      <c r="S52" s="306"/>
      <c r="T52" s="306"/>
      <c r="U52" s="306"/>
      <c r="V52" s="306"/>
      <c r="W52" s="306"/>
      <c r="X52" s="306"/>
      <c r="Y52" s="306"/>
      <c r="Z52" s="306"/>
      <c r="AA52" s="306"/>
      <c r="AB52" s="306"/>
      <c r="AC52" s="306"/>
      <c r="AD52" s="306"/>
      <c r="AE52" s="306"/>
      <c r="AF52" s="306"/>
      <c r="AG52" s="306"/>
      <c r="AH52" s="306"/>
      <c r="AI52" s="306"/>
      <c r="AJ52" s="307"/>
      <c r="AK52" s="308"/>
      <c r="AL52" s="309"/>
      <c r="AM52" s="310"/>
      <c r="AN52" s="311"/>
      <c r="AO52" s="97"/>
      <c r="AP52" s="97"/>
      <c r="AQ52" s="95"/>
      <c r="AR52" s="89"/>
    </row>
    <row r="53" spans="1:44" ht="6.75" customHeight="1" thickBot="1" x14ac:dyDescent="0.3">
      <c r="A53" s="104"/>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5"/>
      <c r="AL53" s="105"/>
      <c r="AM53" s="92"/>
      <c r="AN53" s="92"/>
      <c r="AO53" s="106"/>
      <c r="AP53" s="106"/>
      <c r="AQ53" s="90"/>
      <c r="AR53" s="89"/>
    </row>
    <row r="54" spans="1:44" x14ac:dyDescent="0.25">
      <c r="A54" s="289" t="s">
        <v>355</v>
      </c>
      <c r="B54" s="290"/>
      <c r="C54" s="290"/>
      <c r="D54" s="290"/>
      <c r="E54" s="290"/>
      <c r="F54" s="290"/>
      <c r="G54" s="290"/>
      <c r="H54" s="290"/>
      <c r="I54" s="290"/>
      <c r="J54" s="290"/>
      <c r="K54" s="290"/>
      <c r="L54" s="290"/>
      <c r="M54" s="290"/>
      <c r="N54" s="290"/>
      <c r="O54" s="290"/>
      <c r="P54" s="290"/>
      <c r="Q54" s="290"/>
      <c r="R54" s="290"/>
      <c r="S54" s="290"/>
      <c r="T54" s="290"/>
      <c r="U54" s="290"/>
      <c r="V54" s="290"/>
      <c r="W54" s="290"/>
      <c r="X54" s="290"/>
      <c r="Y54" s="290"/>
      <c r="Z54" s="290"/>
      <c r="AA54" s="290"/>
      <c r="AB54" s="290"/>
      <c r="AC54" s="290"/>
      <c r="AD54" s="290"/>
      <c r="AE54" s="290"/>
      <c r="AF54" s="290"/>
      <c r="AG54" s="290"/>
      <c r="AH54" s="290"/>
      <c r="AI54" s="290"/>
      <c r="AJ54" s="291"/>
      <c r="AK54" s="292" t="s">
        <v>343</v>
      </c>
      <c r="AL54" s="293"/>
      <c r="AM54" s="294" t="s">
        <v>344</v>
      </c>
      <c r="AN54" s="295"/>
      <c r="AO54" s="94" t="s">
        <v>345</v>
      </c>
      <c r="AP54" s="94" t="s">
        <v>346</v>
      </c>
      <c r="AQ54" s="95"/>
      <c r="AR54" s="89"/>
    </row>
    <row r="55" spans="1:44" x14ac:dyDescent="0.25">
      <c r="A55" s="271" t="s">
        <v>356</v>
      </c>
      <c r="B55" s="272"/>
      <c r="C55" s="272"/>
      <c r="D55" s="272"/>
      <c r="E55" s="272"/>
      <c r="F55" s="272"/>
      <c r="G55" s="272"/>
      <c r="H55" s="272"/>
      <c r="I55" s="272"/>
      <c r="J55" s="272"/>
      <c r="K55" s="272"/>
      <c r="L55" s="272"/>
      <c r="M55" s="272"/>
      <c r="N55" s="272"/>
      <c r="O55" s="272"/>
      <c r="P55" s="272"/>
      <c r="Q55" s="272"/>
      <c r="R55" s="272"/>
      <c r="S55" s="272"/>
      <c r="T55" s="272"/>
      <c r="U55" s="272"/>
      <c r="V55" s="272"/>
      <c r="W55" s="272"/>
      <c r="X55" s="272"/>
      <c r="Y55" s="272"/>
      <c r="Z55" s="272"/>
      <c r="AA55" s="272"/>
      <c r="AB55" s="272"/>
      <c r="AC55" s="272"/>
      <c r="AD55" s="272"/>
      <c r="AE55" s="272"/>
      <c r="AF55" s="272"/>
      <c r="AG55" s="272"/>
      <c r="AH55" s="272"/>
      <c r="AI55" s="272"/>
      <c r="AJ55" s="273"/>
      <c r="AK55" s="274"/>
      <c r="AL55" s="275"/>
      <c r="AM55" s="303"/>
      <c r="AN55" s="304"/>
      <c r="AO55" s="107"/>
      <c r="AP55" s="107"/>
      <c r="AQ55" s="108"/>
      <c r="AR55" s="89"/>
    </row>
    <row r="56" spans="1:44" x14ac:dyDescent="0.25">
      <c r="A56" s="278" t="s">
        <v>357</v>
      </c>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80"/>
      <c r="AK56" s="281"/>
      <c r="AL56" s="282"/>
      <c r="AM56" s="296"/>
      <c r="AN56" s="297"/>
      <c r="AO56" s="96"/>
      <c r="AP56" s="96"/>
      <c r="AQ56" s="95"/>
      <c r="AR56" s="89"/>
    </row>
    <row r="57" spans="1:44" x14ac:dyDescent="0.25">
      <c r="A57" s="278" t="s">
        <v>358</v>
      </c>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80"/>
      <c r="AK57" s="281"/>
      <c r="AL57" s="282"/>
      <c r="AM57" s="296"/>
      <c r="AN57" s="297"/>
      <c r="AO57" s="96"/>
      <c r="AP57" s="96"/>
      <c r="AQ57" s="95"/>
      <c r="AR57" s="89"/>
    </row>
    <row r="58" spans="1:44" x14ac:dyDescent="0.25">
      <c r="A58" s="278" t="s">
        <v>329</v>
      </c>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80"/>
      <c r="AK58" s="281"/>
      <c r="AL58" s="282"/>
      <c r="AM58" s="296"/>
      <c r="AN58" s="297"/>
      <c r="AO58" s="96"/>
      <c r="AP58" s="96"/>
      <c r="AQ58" s="95"/>
      <c r="AR58" s="89"/>
    </row>
    <row r="59" spans="1:44" x14ac:dyDescent="0.25">
      <c r="A59" s="278"/>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80"/>
      <c r="AK59" s="281"/>
      <c r="AL59" s="282"/>
      <c r="AM59" s="296"/>
      <c r="AN59" s="297"/>
      <c r="AO59" s="96"/>
      <c r="AP59" s="96"/>
      <c r="AQ59" s="95"/>
      <c r="AR59" s="89"/>
    </row>
    <row r="60" spans="1:44" x14ac:dyDescent="0.25">
      <c r="A60" s="278"/>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80"/>
      <c r="AK60" s="281"/>
      <c r="AL60" s="282"/>
      <c r="AM60" s="296"/>
      <c r="AN60" s="297"/>
      <c r="AO60" s="96"/>
      <c r="AP60" s="96"/>
      <c r="AQ60" s="95"/>
      <c r="AR60" s="89"/>
    </row>
    <row r="61" spans="1:44" x14ac:dyDescent="0.25">
      <c r="A61" s="278" t="s">
        <v>359</v>
      </c>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279"/>
      <c r="AB61" s="279"/>
      <c r="AC61" s="279"/>
      <c r="AD61" s="279"/>
      <c r="AE61" s="279"/>
      <c r="AF61" s="279"/>
      <c r="AG61" s="279"/>
      <c r="AH61" s="279"/>
      <c r="AI61" s="279"/>
      <c r="AJ61" s="280"/>
      <c r="AK61" s="281"/>
      <c r="AL61" s="282"/>
      <c r="AM61" s="296"/>
      <c r="AN61" s="297"/>
      <c r="AO61" s="96"/>
      <c r="AP61" s="96"/>
      <c r="AQ61" s="95"/>
      <c r="AR61" s="89"/>
    </row>
    <row r="62" spans="1:44" ht="26.25" customHeight="1" x14ac:dyDescent="0.25">
      <c r="A62" s="265" t="s">
        <v>360</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7"/>
      <c r="AK62" s="274"/>
      <c r="AL62" s="275"/>
      <c r="AM62" s="303"/>
      <c r="AN62" s="304"/>
      <c r="AO62" s="109"/>
      <c r="AP62" s="109"/>
      <c r="AQ62" s="108"/>
      <c r="AR62" s="89"/>
    </row>
    <row r="63" spans="1:44" x14ac:dyDescent="0.25">
      <c r="A63" s="278" t="s">
        <v>361</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80"/>
      <c r="AK63" s="281"/>
      <c r="AL63" s="282"/>
      <c r="AM63" s="296"/>
      <c r="AN63" s="297"/>
      <c r="AO63" s="96"/>
      <c r="AP63" s="96"/>
      <c r="AQ63" s="95"/>
      <c r="AR63" s="89"/>
    </row>
    <row r="64" spans="1:44" ht="26.25" customHeight="1" x14ac:dyDescent="0.25">
      <c r="A64" s="265" t="s">
        <v>362</v>
      </c>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7"/>
      <c r="AK64" s="274"/>
      <c r="AL64" s="275"/>
      <c r="AM64" s="303"/>
      <c r="AN64" s="304"/>
      <c r="AO64" s="109"/>
      <c r="AP64" s="109"/>
      <c r="AQ64" s="108"/>
      <c r="AR64" s="89"/>
    </row>
    <row r="65" spans="1:44" x14ac:dyDescent="0.25">
      <c r="A65" s="278" t="s">
        <v>363</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80"/>
      <c r="AK65" s="281"/>
      <c r="AL65" s="282"/>
      <c r="AM65" s="296"/>
      <c r="AN65" s="297"/>
      <c r="AO65" s="96"/>
      <c r="AP65" s="96"/>
      <c r="AQ65" s="95"/>
      <c r="AR65" s="89"/>
    </row>
    <row r="66" spans="1:44" x14ac:dyDescent="0.25">
      <c r="A66" s="271" t="s">
        <v>364</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5"/>
      <c r="AM66" s="303"/>
      <c r="AN66" s="304"/>
      <c r="AO66" s="109"/>
      <c r="AP66" s="109"/>
      <c r="AQ66" s="108"/>
      <c r="AR66" s="89"/>
    </row>
    <row r="67" spans="1:44" x14ac:dyDescent="0.25">
      <c r="A67" s="278" t="s">
        <v>332</v>
      </c>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80"/>
      <c r="AK67" s="281"/>
      <c r="AL67" s="282"/>
      <c r="AM67" s="296"/>
      <c r="AN67" s="297"/>
      <c r="AO67" s="96"/>
      <c r="AP67" s="96"/>
      <c r="AQ67" s="95"/>
      <c r="AR67" s="89"/>
    </row>
    <row r="68" spans="1:44" ht="15.75" thickBot="1" x14ac:dyDescent="0.3">
      <c r="A68" s="298" t="s">
        <v>365</v>
      </c>
      <c r="B68" s="299"/>
      <c r="C68" s="299"/>
      <c r="D68" s="299"/>
      <c r="E68" s="299"/>
      <c r="F68" s="299"/>
      <c r="G68" s="299"/>
      <c r="H68" s="299"/>
      <c r="I68" s="299"/>
      <c r="J68" s="299"/>
      <c r="K68" s="299"/>
      <c r="L68" s="299"/>
      <c r="M68" s="299"/>
      <c r="N68" s="299"/>
      <c r="O68" s="299"/>
      <c r="P68" s="299"/>
      <c r="Q68" s="299"/>
      <c r="R68" s="299"/>
      <c r="S68" s="299"/>
      <c r="T68" s="299"/>
      <c r="U68" s="299"/>
      <c r="V68" s="299"/>
      <c r="W68" s="299"/>
      <c r="X68" s="299"/>
      <c r="Y68" s="299"/>
      <c r="Z68" s="299"/>
      <c r="AA68" s="299"/>
      <c r="AB68" s="299"/>
      <c r="AC68" s="299"/>
      <c r="AD68" s="299"/>
      <c r="AE68" s="299"/>
      <c r="AF68" s="299"/>
      <c r="AG68" s="299"/>
      <c r="AH68" s="299"/>
      <c r="AI68" s="299"/>
      <c r="AJ68" s="300"/>
      <c r="AK68" s="285"/>
      <c r="AL68" s="286"/>
      <c r="AM68" s="301"/>
      <c r="AN68" s="302"/>
      <c r="AO68" s="110"/>
      <c r="AP68" s="110"/>
      <c r="AQ68" s="108"/>
      <c r="AR68" s="89"/>
    </row>
    <row r="69" spans="1:44" ht="6.75" customHeight="1" thickBot="1" x14ac:dyDescent="0.3">
      <c r="A69" s="104"/>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5"/>
      <c r="AL69" s="105"/>
      <c r="AM69" s="92"/>
      <c r="AN69" s="92"/>
      <c r="AO69" s="106"/>
      <c r="AP69" s="106"/>
      <c r="AQ69" s="90"/>
      <c r="AR69" s="89"/>
    </row>
    <row r="70" spans="1:44" x14ac:dyDescent="0.25">
      <c r="A70" s="289" t="s">
        <v>366</v>
      </c>
      <c r="B70" s="290"/>
      <c r="C70" s="290"/>
      <c r="D70" s="290"/>
      <c r="E70" s="290"/>
      <c r="F70" s="290"/>
      <c r="G70" s="290"/>
      <c r="H70" s="290"/>
      <c r="I70" s="290"/>
      <c r="J70" s="290"/>
      <c r="K70" s="290"/>
      <c r="L70" s="290"/>
      <c r="M70" s="290"/>
      <c r="N70" s="290"/>
      <c r="O70" s="290"/>
      <c r="P70" s="290"/>
      <c r="Q70" s="290"/>
      <c r="R70" s="290"/>
      <c r="S70" s="290"/>
      <c r="T70" s="290"/>
      <c r="U70" s="290"/>
      <c r="V70" s="290"/>
      <c r="W70" s="290"/>
      <c r="X70" s="290"/>
      <c r="Y70" s="290"/>
      <c r="Z70" s="290"/>
      <c r="AA70" s="290"/>
      <c r="AB70" s="290"/>
      <c r="AC70" s="290"/>
      <c r="AD70" s="290"/>
      <c r="AE70" s="290"/>
      <c r="AF70" s="290"/>
      <c r="AG70" s="290"/>
      <c r="AH70" s="290"/>
      <c r="AI70" s="290"/>
      <c r="AJ70" s="291"/>
      <c r="AK70" s="292" t="s">
        <v>343</v>
      </c>
      <c r="AL70" s="293"/>
      <c r="AM70" s="294" t="s">
        <v>344</v>
      </c>
      <c r="AN70" s="295"/>
      <c r="AO70" s="94" t="s">
        <v>345</v>
      </c>
      <c r="AP70" s="94" t="s">
        <v>346</v>
      </c>
      <c r="AQ70" s="95"/>
      <c r="AR70" s="89"/>
    </row>
    <row r="71" spans="1:44" ht="26.25" customHeight="1" x14ac:dyDescent="0.25">
      <c r="A71" s="265" t="s">
        <v>362</v>
      </c>
      <c r="B71" s="266"/>
      <c r="C71" s="266"/>
      <c r="D71" s="266"/>
      <c r="E71" s="266"/>
      <c r="F71" s="266"/>
      <c r="G71" s="266"/>
      <c r="H71" s="266"/>
      <c r="I71" s="266"/>
      <c r="J71" s="266"/>
      <c r="K71" s="266"/>
      <c r="L71" s="266"/>
      <c r="M71" s="266"/>
      <c r="N71" s="266"/>
      <c r="O71" s="266"/>
      <c r="P71" s="266"/>
      <c r="Q71" s="266"/>
      <c r="R71" s="266"/>
      <c r="S71" s="266"/>
      <c r="T71" s="266"/>
      <c r="U71" s="266"/>
      <c r="V71" s="266"/>
      <c r="W71" s="266"/>
      <c r="X71" s="266"/>
      <c r="Y71" s="266"/>
      <c r="Z71" s="266"/>
      <c r="AA71" s="266"/>
      <c r="AB71" s="266"/>
      <c r="AC71" s="266"/>
      <c r="AD71" s="266"/>
      <c r="AE71" s="266"/>
      <c r="AF71" s="266"/>
      <c r="AG71" s="266"/>
      <c r="AH71" s="266"/>
      <c r="AI71" s="266"/>
      <c r="AJ71" s="267"/>
      <c r="AK71" s="274"/>
      <c r="AL71" s="275"/>
      <c r="AM71" s="276"/>
      <c r="AN71" s="277"/>
      <c r="AO71" s="111"/>
      <c r="AP71" s="111"/>
      <c r="AQ71" s="108"/>
      <c r="AR71" s="89"/>
    </row>
    <row r="72" spans="1:44" x14ac:dyDescent="0.25">
      <c r="A72" s="278" t="s">
        <v>361</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80"/>
      <c r="AK72" s="281"/>
      <c r="AL72" s="282"/>
      <c r="AM72" s="283"/>
      <c r="AN72" s="284"/>
      <c r="AO72" s="112"/>
      <c r="AP72" s="112"/>
      <c r="AQ72" s="95"/>
      <c r="AR72" s="89"/>
    </row>
    <row r="73" spans="1:44" x14ac:dyDescent="0.25">
      <c r="A73" s="278" t="s">
        <v>363</v>
      </c>
      <c r="B73" s="279"/>
      <c r="C73" s="279"/>
      <c r="D73" s="279"/>
      <c r="E73" s="279"/>
      <c r="F73" s="279"/>
      <c r="G73" s="279"/>
      <c r="H73" s="279"/>
      <c r="I73" s="279"/>
      <c r="J73" s="279"/>
      <c r="K73" s="279"/>
      <c r="L73" s="279"/>
      <c r="M73" s="279"/>
      <c r="N73" s="279"/>
      <c r="O73" s="279"/>
      <c r="P73" s="279"/>
      <c r="Q73" s="279"/>
      <c r="R73" s="279"/>
      <c r="S73" s="279"/>
      <c r="T73" s="279"/>
      <c r="U73" s="279"/>
      <c r="V73" s="279"/>
      <c r="W73" s="279"/>
      <c r="X73" s="279"/>
      <c r="Y73" s="279"/>
      <c r="Z73" s="279"/>
      <c r="AA73" s="279"/>
      <c r="AB73" s="279"/>
      <c r="AC73" s="279"/>
      <c r="AD73" s="279"/>
      <c r="AE73" s="279"/>
      <c r="AF73" s="279"/>
      <c r="AG73" s="279"/>
      <c r="AH73" s="279"/>
      <c r="AI73" s="279"/>
      <c r="AJ73" s="280"/>
      <c r="AK73" s="281"/>
      <c r="AL73" s="282"/>
      <c r="AM73" s="283"/>
      <c r="AN73" s="284"/>
      <c r="AO73" s="112"/>
      <c r="AP73" s="112"/>
      <c r="AQ73" s="95"/>
      <c r="AR73" s="89"/>
    </row>
    <row r="74" spans="1:44" x14ac:dyDescent="0.25">
      <c r="A74" s="278" t="s">
        <v>332</v>
      </c>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80"/>
      <c r="AK74" s="281"/>
      <c r="AL74" s="282"/>
      <c r="AM74" s="283"/>
      <c r="AN74" s="284"/>
      <c r="AO74" s="112"/>
      <c r="AP74" s="112"/>
      <c r="AQ74" s="95"/>
      <c r="AR74" s="89"/>
    </row>
    <row r="75" spans="1:44" x14ac:dyDescent="0.25">
      <c r="A75" s="278" t="s">
        <v>367</v>
      </c>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279"/>
      <c r="AD75" s="279"/>
      <c r="AE75" s="279"/>
      <c r="AF75" s="279"/>
      <c r="AG75" s="279"/>
      <c r="AH75" s="279"/>
      <c r="AI75" s="279"/>
      <c r="AJ75" s="280"/>
      <c r="AK75" s="281"/>
      <c r="AL75" s="282"/>
      <c r="AM75" s="283"/>
      <c r="AN75" s="284"/>
      <c r="AO75" s="112"/>
      <c r="AP75" s="112"/>
      <c r="AQ75" s="95"/>
      <c r="AR75" s="89"/>
    </row>
    <row r="76" spans="1:44" x14ac:dyDescent="0.25">
      <c r="A76" s="278" t="s">
        <v>368</v>
      </c>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c r="AA76" s="279"/>
      <c r="AB76" s="279"/>
      <c r="AC76" s="279"/>
      <c r="AD76" s="279"/>
      <c r="AE76" s="279"/>
      <c r="AF76" s="279"/>
      <c r="AG76" s="279"/>
      <c r="AH76" s="279"/>
      <c r="AI76" s="279"/>
      <c r="AJ76" s="280"/>
      <c r="AK76" s="281"/>
      <c r="AL76" s="282"/>
      <c r="AM76" s="283"/>
      <c r="AN76" s="284"/>
      <c r="AO76" s="112"/>
      <c r="AP76" s="112"/>
      <c r="AQ76" s="95"/>
      <c r="AR76" s="89"/>
    </row>
    <row r="77" spans="1:44" x14ac:dyDescent="0.25">
      <c r="A77" s="278" t="s">
        <v>369</v>
      </c>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c r="AA77" s="279"/>
      <c r="AB77" s="279"/>
      <c r="AC77" s="279"/>
      <c r="AD77" s="279"/>
      <c r="AE77" s="279"/>
      <c r="AF77" s="279"/>
      <c r="AG77" s="279"/>
      <c r="AH77" s="279"/>
      <c r="AI77" s="279"/>
      <c r="AJ77" s="280"/>
      <c r="AK77" s="281"/>
      <c r="AL77" s="282"/>
      <c r="AM77" s="283"/>
      <c r="AN77" s="284"/>
      <c r="AO77" s="112"/>
      <c r="AP77" s="112"/>
      <c r="AQ77" s="95"/>
      <c r="AR77" s="89"/>
    </row>
    <row r="78" spans="1:44" x14ac:dyDescent="0.25">
      <c r="A78" s="278" t="s">
        <v>370</v>
      </c>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c r="AA78" s="279"/>
      <c r="AB78" s="279"/>
      <c r="AC78" s="279"/>
      <c r="AD78" s="279"/>
      <c r="AE78" s="279"/>
      <c r="AF78" s="279"/>
      <c r="AG78" s="279"/>
      <c r="AH78" s="279"/>
      <c r="AI78" s="279"/>
      <c r="AJ78" s="280"/>
      <c r="AK78" s="281"/>
      <c r="AL78" s="282"/>
      <c r="AM78" s="283"/>
      <c r="AN78" s="284"/>
      <c r="AO78" s="112"/>
      <c r="AP78" s="112"/>
      <c r="AQ78" s="95"/>
      <c r="AR78" s="89"/>
    </row>
    <row r="79" spans="1:44" x14ac:dyDescent="0.25">
      <c r="A79" s="271" t="s">
        <v>371</v>
      </c>
      <c r="B79" s="272"/>
      <c r="C79" s="272"/>
      <c r="D79" s="272"/>
      <c r="E79" s="272"/>
      <c r="F79" s="272"/>
      <c r="G79" s="272"/>
      <c r="H79" s="272"/>
      <c r="I79" s="272"/>
      <c r="J79" s="272"/>
      <c r="K79" s="272"/>
      <c r="L79" s="272"/>
      <c r="M79" s="272"/>
      <c r="N79" s="272"/>
      <c r="O79" s="272"/>
      <c r="P79" s="272"/>
      <c r="Q79" s="272"/>
      <c r="R79" s="272"/>
      <c r="S79" s="272"/>
      <c r="T79" s="272"/>
      <c r="U79" s="272"/>
      <c r="V79" s="272"/>
      <c r="W79" s="272"/>
      <c r="X79" s="272"/>
      <c r="Y79" s="272"/>
      <c r="Z79" s="272"/>
      <c r="AA79" s="272"/>
      <c r="AB79" s="272"/>
      <c r="AC79" s="272"/>
      <c r="AD79" s="272"/>
      <c r="AE79" s="272"/>
      <c r="AF79" s="272"/>
      <c r="AG79" s="272"/>
      <c r="AH79" s="272"/>
      <c r="AI79" s="272"/>
      <c r="AJ79" s="273"/>
      <c r="AK79" s="274"/>
      <c r="AL79" s="275"/>
      <c r="AM79" s="276"/>
      <c r="AN79" s="277"/>
      <c r="AO79" s="111"/>
      <c r="AP79" s="111"/>
      <c r="AQ79" s="108"/>
      <c r="AR79" s="89"/>
    </row>
    <row r="80" spans="1:44" x14ac:dyDescent="0.25">
      <c r="A80" s="271" t="s">
        <v>372</v>
      </c>
      <c r="B80" s="272"/>
      <c r="C80" s="272"/>
      <c r="D80" s="272"/>
      <c r="E80" s="272"/>
      <c r="F80" s="272"/>
      <c r="G80" s="272"/>
      <c r="H80" s="272"/>
      <c r="I80" s="272"/>
      <c r="J80" s="272"/>
      <c r="K80" s="272"/>
      <c r="L80" s="272"/>
      <c r="M80" s="272"/>
      <c r="N80" s="272"/>
      <c r="O80" s="272"/>
      <c r="P80" s="272"/>
      <c r="Q80" s="272"/>
      <c r="R80" s="272"/>
      <c r="S80" s="272"/>
      <c r="T80" s="272"/>
      <c r="U80" s="272"/>
      <c r="V80" s="272"/>
      <c r="W80" s="272"/>
      <c r="X80" s="272"/>
      <c r="Y80" s="272"/>
      <c r="Z80" s="272"/>
      <c r="AA80" s="272"/>
      <c r="AB80" s="272"/>
      <c r="AC80" s="272"/>
      <c r="AD80" s="272"/>
      <c r="AE80" s="272"/>
      <c r="AF80" s="272"/>
      <c r="AG80" s="272"/>
      <c r="AH80" s="272"/>
      <c r="AI80" s="272"/>
      <c r="AJ80" s="273"/>
      <c r="AK80" s="274"/>
      <c r="AL80" s="275"/>
      <c r="AM80" s="276"/>
      <c r="AN80" s="277"/>
      <c r="AO80" s="111"/>
      <c r="AP80" s="111"/>
      <c r="AQ80" s="108"/>
      <c r="AR80" s="89"/>
    </row>
    <row r="81" spans="1:44" x14ac:dyDescent="0.25">
      <c r="A81" s="278" t="s">
        <v>373</v>
      </c>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80"/>
      <c r="AK81" s="281"/>
      <c r="AL81" s="282"/>
      <c r="AM81" s="283"/>
      <c r="AN81" s="284"/>
      <c r="AO81" s="112"/>
      <c r="AP81" s="112"/>
      <c r="AQ81" s="90"/>
      <c r="AR81" s="89"/>
    </row>
    <row r="82" spans="1:44" ht="15" customHeight="1" x14ac:dyDescent="0.25">
      <c r="A82" s="265" t="s">
        <v>374</v>
      </c>
      <c r="B82" s="266"/>
      <c r="C82" s="266"/>
      <c r="D82" s="266"/>
      <c r="E82" s="266"/>
      <c r="F82" s="266"/>
      <c r="G82" s="266"/>
      <c r="H82" s="266"/>
      <c r="I82" s="266"/>
      <c r="J82" s="266"/>
      <c r="K82" s="266"/>
      <c r="L82" s="266"/>
      <c r="M82" s="266"/>
      <c r="N82" s="266"/>
      <c r="O82" s="266"/>
      <c r="P82" s="266"/>
      <c r="Q82" s="266"/>
      <c r="R82" s="266"/>
      <c r="S82" s="266"/>
      <c r="T82" s="266"/>
      <c r="U82" s="266"/>
      <c r="V82" s="266"/>
      <c r="W82" s="266"/>
      <c r="X82" s="266"/>
      <c r="Y82" s="266"/>
      <c r="Z82" s="266"/>
      <c r="AA82" s="266"/>
      <c r="AB82" s="266"/>
      <c r="AC82" s="266"/>
      <c r="AD82" s="266"/>
      <c r="AE82" s="266"/>
      <c r="AF82" s="266"/>
      <c r="AG82" s="266"/>
      <c r="AH82" s="266"/>
      <c r="AI82" s="266"/>
      <c r="AJ82" s="267"/>
      <c r="AK82" s="274"/>
      <c r="AL82" s="275"/>
      <c r="AM82" s="276"/>
      <c r="AN82" s="277"/>
      <c r="AO82" s="111"/>
      <c r="AP82" s="111"/>
      <c r="AQ82" s="108"/>
      <c r="AR82" s="89"/>
    </row>
    <row r="83" spans="1:44" ht="15" customHeight="1" x14ac:dyDescent="0.25">
      <c r="A83" s="265" t="s">
        <v>375</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7"/>
      <c r="AK83" s="274"/>
      <c r="AL83" s="275"/>
      <c r="AM83" s="276"/>
      <c r="AN83" s="277"/>
      <c r="AO83" s="111"/>
      <c r="AP83" s="111"/>
      <c r="AQ83" s="108"/>
      <c r="AR83" s="89"/>
    </row>
    <row r="84" spans="1:44" x14ac:dyDescent="0.25">
      <c r="A84" s="268" t="s">
        <v>376</v>
      </c>
      <c r="B84" s="269"/>
      <c r="C84" s="269"/>
      <c r="D84" s="27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13"/>
      <c r="AH84" s="113"/>
      <c r="AI84" s="113"/>
      <c r="AJ84" s="113"/>
      <c r="AK84" s="274"/>
      <c r="AL84" s="275"/>
      <c r="AM84" s="276"/>
      <c r="AN84" s="277"/>
      <c r="AO84" s="111"/>
      <c r="AP84" s="111"/>
      <c r="AQ84" s="108"/>
      <c r="AR84" s="89"/>
    </row>
    <row r="85" spans="1:44" x14ac:dyDescent="0.25">
      <c r="A85" s="268" t="s">
        <v>377</v>
      </c>
      <c r="B85" s="269"/>
      <c r="C85" s="269"/>
      <c r="D85" s="27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274"/>
      <c r="AL85" s="275"/>
      <c r="AM85" s="276"/>
      <c r="AN85" s="277"/>
      <c r="AO85" s="111"/>
      <c r="AP85" s="111"/>
      <c r="AQ85" s="90"/>
      <c r="AR85" s="89"/>
    </row>
    <row r="86" spans="1:44" ht="15.75" thickBot="1" x14ac:dyDescent="0.3">
      <c r="A86" s="114" t="s">
        <v>378</v>
      </c>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285"/>
      <c r="AL86" s="286"/>
      <c r="AM86" s="287"/>
      <c r="AN86" s="288"/>
      <c r="AO86" s="116"/>
      <c r="AP86" s="116"/>
      <c r="AQ86" s="95"/>
      <c r="AR86" s="89"/>
    </row>
    <row r="87" spans="1:44" x14ac:dyDescent="0.25">
      <c r="A87" s="90"/>
      <c r="B87" s="90"/>
      <c r="C87" s="90"/>
      <c r="D87" s="90"/>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117"/>
      <c r="AL87" s="117"/>
      <c r="AM87" s="90"/>
      <c r="AN87" s="90"/>
      <c r="AO87" s="90"/>
      <c r="AP87" s="90"/>
      <c r="AQ87" s="90"/>
      <c r="AR87" s="90"/>
    </row>
    <row r="88" spans="1:44" x14ac:dyDescent="0.25">
      <c r="A88" s="92" t="s">
        <v>379</v>
      </c>
      <c r="B88" s="89"/>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18"/>
      <c r="AL88" s="118"/>
      <c r="AM88" s="95"/>
      <c r="AN88" s="95"/>
      <c r="AO88" s="95"/>
      <c r="AP88" s="95"/>
      <c r="AQ88" s="95"/>
      <c r="AR88" s="95"/>
    </row>
    <row r="89" spans="1:44" x14ac:dyDescent="0.25">
      <c r="A89" s="119" t="s">
        <v>380</v>
      </c>
      <c r="B89" s="120"/>
      <c r="C89" s="121"/>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22"/>
      <c r="AL89" s="122"/>
      <c r="AM89" s="120"/>
      <c r="AN89" s="120"/>
      <c r="AO89" s="120"/>
      <c r="AP89" s="123"/>
      <c r="AQ89" s="123"/>
      <c r="AR89" s="123"/>
    </row>
    <row r="90" spans="1:44" x14ac:dyDescent="0.25">
      <c r="A90" s="119" t="s">
        <v>381</v>
      </c>
      <c r="B90" s="120"/>
      <c r="C90" s="121"/>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22"/>
      <c r="AL90" s="122"/>
      <c r="AM90" s="120"/>
      <c r="AN90" s="120"/>
      <c r="AO90" s="120"/>
      <c r="AP90" s="123"/>
      <c r="AQ90" s="123"/>
      <c r="AR90" s="123"/>
    </row>
    <row r="91" spans="1:44" x14ac:dyDescent="0.25">
      <c r="A91" s="119" t="s">
        <v>382</v>
      </c>
      <c r="B91" s="120"/>
      <c r="C91" s="121"/>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2"/>
      <c r="AL91" s="122"/>
      <c r="AM91" s="120"/>
      <c r="AN91" s="120"/>
      <c r="AO91" s="120"/>
      <c r="AP91" s="123"/>
      <c r="AQ91" s="123"/>
      <c r="AR91" s="123"/>
    </row>
    <row r="92" spans="1:44" x14ac:dyDescent="0.25">
      <c r="A92" s="92" t="s">
        <v>383</v>
      </c>
      <c r="B92" s="89"/>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117"/>
      <c r="AL92" s="117"/>
      <c r="AM92" s="90"/>
      <c r="AN92" s="90"/>
      <c r="AO92" s="90"/>
      <c r="AP92" s="90"/>
      <c r="AQ92" s="90"/>
      <c r="AR92" s="90"/>
    </row>
  </sheetData>
  <mergeCells count="188">
    <mergeCell ref="A15:AR15"/>
    <mergeCell ref="A19:AR19"/>
    <mergeCell ref="A20:AJ20"/>
    <mergeCell ref="AK20:AL20"/>
    <mergeCell ref="A5:AR5"/>
    <mergeCell ref="A7:AR7"/>
    <mergeCell ref="A9:AR9"/>
    <mergeCell ref="A10:AR10"/>
    <mergeCell ref="A12:AR12"/>
    <mergeCell ref="A13:AR13"/>
    <mergeCell ref="A22:AJ22"/>
    <mergeCell ref="AK22:AL22"/>
    <mergeCell ref="AN22:AP22"/>
    <mergeCell ref="AQ22:AR22"/>
    <mergeCell ref="A24:AJ24"/>
    <mergeCell ref="A23:AJ23"/>
    <mergeCell ref="A21:AJ21"/>
    <mergeCell ref="AK21:AL21"/>
    <mergeCell ref="AN21:AP21"/>
    <mergeCell ref="AQ21:AR21"/>
    <mergeCell ref="A25:AJ25"/>
    <mergeCell ref="AK25:AL25"/>
    <mergeCell ref="AN25:AP25"/>
    <mergeCell ref="A26:AJ26"/>
    <mergeCell ref="AQ25:AR25"/>
    <mergeCell ref="AK26:AL26"/>
    <mergeCell ref="AK23:AL23"/>
    <mergeCell ref="AN23:AP23"/>
    <mergeCell ref="AQ23:AR23"/>
    <mergeCell ref="AK24:AL24"/>
    <mergeCell ref="AN24:AP24"/>
    <mergeCell ref="AQ24:AR24"/>
    <mergeCell ref="A30:AJ30"/>
    <mergeCell ref="AK30:AL30"/>
    <mergeCell ref="A31:AJ31"/>
    <mergeCell ref="AK31:AL31"/>
    <mergeCell ref="A32:AJ32"/>
    <mergeCell ref="AK32:AL32"/>
    <mergeCell ref="A27:AJ27"/>
    <mergeCell ref="AK27:AL27"/>
    <mergeCell ref="A28:AJ28"/>
    <mergeCell ref="AK28:AL28"/>
    <mergeCell ref="A29:AJ29"/>
    <mergeCell ref="AK29:AL29"/>
    <mergeCell ref="A36:AJ36"/>
    <mergeCell ref="AK36:AL36"/>
    <mergeCell ref="A37:AJ37"/>
    <mergeCell ref="AK37:AL37"/>
    <mergeCell ref="A38:AJ38"/>
    <mergeCell ref="AK38:AL38"/>
    <mergeCell ref="A33:AJ33"/>
    <mergeCell ref="AK33:AL33"/>
    <mergeCell ref="A34:AJ34"/>
    <mergeCell ref="AK34:AL34"/>
    <mergeCell ref="A35:AJ35"/>
    <mergeCell ref="AK35:AL35"/>
    <mergeCell ref="A42:AJ42"/>
    <mergeCell ref="AK42:AL42"/>
    <mergeCell ref="A43:AJ43"/>
    <mergeCell ref="AK43:AL43"/>
    <mergeCell ref="AM43:AN43"/>
    <mergeCell ref="A44:AJ44"/>
    <mergeCell ref="AK44:AL44"/>
    <mergeCell ref="AM44:AN44"/>
    <mergeCell ref="A39:AJ39"/>
    <mergeCell ref="AK39:AL39"/>
    <mergeCell ref="A40:AJ40"/>
    <mergeCell ref="AK40:AL40"/>
    <mergeCell ref="A41:AJ41"/>
    <mergeCell ref="AK41:AL41"/>
    <mergeCell ref="A48:AJ48"/>
    <mergeCell ref="AK48:AL48"/>
    <mergeCell ref="AM48:AN48"/>
    <mergeCell ref="A49:AJ49"/>
    <mergeCell ref="AK49:AL49"/>
    <mergeCell ref="AM49:AN49"/>
    <mergeCell ref="A45:AJ45"/>
    <mergeCell ref="AK45:AL45"/>
    <mergeCell ref="AM45:AN45"/>
    <mergeCell ref="A46:AJ46"/>
    <mergeCell ref="AK46:AL46"/>
    <mergeCell ref="AM46:AN46"/>
    <mergeCell ref="A52:AJ52"/>
    <mergeCell ref="AK52:AL52"/>
    <mergeCell ref="AM52:AN52"/>
    <mergeCell ref="A54:AJ54"/>
    <mergeCell ref="AK54:AL54"/>
    <mergeCell ref="AM54:AN54"/>
    <mergeCell ref="A50:AJ50"/>
    <mergeCell ref="AK50:AL50"/>
    <mergeCell ref="AM50:AN50"/>
    <mergeCell ref="A51:AJ51"/>
    <mergeCell ref="AK51:AL51"/>
    <mergeCell ref="AM51:AN51"/>
    <mergeCell ref="A57:AJ57"/>
    <mergeCell ref="AK57:AL57"/>
    <mergeCell ref="AM57:AN57"/>
    <mergeCell ref="A58:AJ58"/>
    <mergeCell ref="AK58:AL58"/>
    <mergeCell ref="AM58:AN58"/>
    <mergeCell ref="A55:AJ55"/>
    <mergeCell ref="AK55:AL55"/>
    <mergeCell ref="AM55:AN55"/>
    <mergeCell ref="A56:AJ56"/>
    <mergeCell ref="AK56:AL56"/>
    <mergeCell ref="AM56:AN56"/>
    <mergeCell ref="A61:AJ61"/>
    <mergeCell ref="AK61:AL61"/>
    <mergeCell ref="AM61:AN61"/>
    <mergeCell ref="A62:AJ62"/>
    <mergeCell ref="AK62:AL62"/>
    <mergeCell ref="AM62:AN62"/>
    <mergeCell ref="A59:AJ59"/>
    <mergeCell ref="AK59:AL59"/>
    <mergeCell ref="AM59:AN59"/>
    <mergeCell ref="A60:AJ60"/>
    <mergeCell ref="AK60:AL60"/>
    <mergeCell ref="AM60:AN60"/>
    <mergeCell ref="A65:AJ65"/>
    <mergeCell ref="AK65:AL65"/>
    <mergeCell ref="AM65:AN65"/>
    <mergeCell ref="A66:AJ66"/>
    <mergeCell ref="AK66:AL66"/>
    <mergeCell ref="AM66:AN66"/>
    <mergeCell ref="A63:AJ63"/>
    <mergeCell ref="AK63:AL63"/>
    <mergeCell ref="AM63:AN63"/>
    <mergeCell ref="A64:AJ64"/>
    <mergeCell ref="AK64:AL64"/>
    <mergeCell ref="AM64:AN64"/>
    <mergeCell ref="A70:AJ70"/>
    <mergeCell ref="AK70:AL70"/>
    <mergeCell ref="AM70:AN70"/>
    <mergeCell ref="A71:AJ71"/>
    <mergeCell ref="AK71:AL71"/>
    <mergeCell ref="AM71:AN71"/>
    <mergeCell ref="A67:AJ67"/>
    <mergeCell ref="AK67:AL67"/>
    <mergeCell ref="AM67:AN67"/>
    <mergeCell ref="A68:AJ68"/>
    <mergeCell ref="AK68:AL68"/>
    <mergeCell ref="AM68:AN68"/>
    <mergeCell ref="A74:AJ74"/>
    <mergeCell ref="AK74:AL74"/>
    <mergeCell ref="AM74:AN74"/>
    <mergeCell ref="A75:AJ75"/>
    <mergeCell ref="AK75:AL75"/>
    <mergeCell ref="AM75:AN75"/>
    <mergeCell ref="A72:AJ72"/>
    <mergeCell ref="AK72:AL72"/>
    <mergeCell ref="AM72:AN72"/>
    <mergeCell ref="A73:AJ73"/>
    <mergeCell ref="AK73:AL73"/>
    <mergeCell ref="AM73:AN73"/>
    <mergeCell ref="AK86:AL86"/>
    <mergeCell ref="AM86:AN86"/>
    <mergeCell ref="AK84:AL84"/>
    <mergeCell ref="AM84:AN84"/>
    <mergeCell ref="AK85:AL85"/>
    <mergeCell ref="AM85:AN85"/>
    <mergeCell ref="AK82:AL82"/>
    <mergeCell ref="AM82:AN82"/>
    <mergeCell ref="AK83:AL83"/>
    <mergeCell ref="AM83:AN83"/>
    <mergeCell ref="A83:AJ83"/>
    <mergeCell ref="A82:AJ82"/>
    <mergeCell ref="A85:D85"/>
    <mergeCell ref="A84:D84"/>
    <mergeCell ref="A18:AR18"/>
    <mergeCell ref="A16:AR16"/>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s>
  <pageMargins left="0.7" right="0.7" top="0.75" bottom="0.75" header="0.3" footer="0.3"/>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2022-04-29T10:47:29Z</dcterms:modified>
</cp:coreProperties>
</file>